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ate1904="1" showInkAnnotation="0" autoCompressPictures="0"/>
  <bookViews>
    <workbookView xWindow="-15" yWindow="-15" windowWidth="19440" windowHeight="12240" tabRatio="500"/>
  </bookViews>
  <sheets>
    <sheet name="Calculator Guide" sheetId="5" r:id="rId1"/>
    <sheet name="Lanza &amp; Rhoades Example" sheetId="1" r:id="rId2"/>
    <sheet name="One-Group Template" sheetId="4" r:id="rId3"/>
    <sheet name="Two-Group Template" sheetId="2" r:id="rId4"/>
  </sheets>
  <definedNames>
    <definedName name="_xlnm.Print_Area" localSheetId="0">'Calculator Guide'!$A$1:$B$23</definedName>
  </definedNames>
  <calcPr calcId="125725"/>
  <extLst>
    <ext xmlns:mx="http://schemas.microsoft.com/office/mac/excel/2008/main" uri="http://schemas.microsoft.com/office/mac/excel/2008/main">
      <mx:ArchID Flags="1"/>
    </ext>
  </extLst>
</workbook>
</file>

<file path=xl/calcChain.xml><?xml version="1.0" encoding="utf-8"?>
<calcChain xmlns="http://schemas.openxmlformats.org/spreadsheetml/2006/main">
  <c r="G20" i="4"/>
  <c r="F20"/>
  <c r="G19"/>
  <c r="F19"/>
  <c r="G18"/>
  <c r="F18"/>
  <c r="G17"/>
  <c r="F17"/>
  <c r="G16"/>
  <c r="F16"/>
  <c r="G15"/>
  <c r="F15"/>
  <c r="G14"/>
  <c r="F14"/>
  <c r="G13"/>
  <c r="F13"/>
  <c r="G12"/>
  <c r="I12" s="1"/>
  <c r="K12" s="1"/>
  <c r="F12"/>
  <c r="H12" s="1"/>
  <c r="J12" s="1"/>
  <c r="F35" i="2"/>
  <c r="G35"/>
  <c r="F36"/>
  <c r="G36"/>
  <c r="F37"/>
  <c r="G37"/>
  <c r="F38"/>
  <c r="G38"/>
  <c r="F39"/>
  <c r="G39"/>
  <c r="F16"/>
  <c r="G16"/>
  <c r="F17"/>
  <c r="G17"/>
  <c r="F18"/>
  <c r="G18"/>
  <c r="F19"/>
  <c r="G19"/>
  <c r="F20"/>
  <c r="G20"/>
  <c r="G34"/>
  <c r="F34"/>
  <c r="F31"/>
  <c r="G31"/>
  <c r="F32"/>
  <c r="G32"/>
  <c r="F33"/>
  <c r="G33"/>
  <c r="G15"/>
  <c r="F15"/>
  <c r="G14"/>
  <c r="F14"/>
  <c r="G13"/>
  <c r="F13"/>
  <c r="G12"/>
  <c r="I14" s="1"/>
  <c r="K14" s="1"/>
  <c r="F12"/>
  <c r="H17" s="1"/>
  <c r="J17" s="1"/>
  <c r="G13" i="1"/>
  <c r="G29"/>
  <c r="G26"/>
  <c r="G27"/>
  <c r="G28"/>
  <c r="F29"/>
  <c r="F26"/>
  <c r="F27"/>
  <c r="F28"/>
  <c r="G15"/>
  <c r="G12"/>
  <c r="G14"/>
  <c r="F15"/>
  <c r="F12"/>
  <c r="F13"/>
  <c r="F14"/>
  <c r="H13" i="4" l="1"/>
  <c r="J13" s="1"/>
  <c r="H11"/>
  <c r="J11" s="1"/>
  <c r="M12"/>
  <c r="I13"/>
  <c r="K13" s="1"/>
  <c r="I14"/>
  <c r="K14" s="1"/>
  <c r="I15"/>
  <c r="K15" s="1"/>
  <c r="I16"/>
  <c r="K16" s="1"/>
  <c r="I17"/>
  <c r="K17" s="1"/>
  <c r="I18"/>
  <c r="K18" s="1"/>
  <c r="I19"/>
  <c r="K19" s="1"/>
  <c r="I20"/>
  <c r="K20" s="1"/>
  <c r="H14"/>
  <c r="J14" s="1"/>
  <c r="H15"/>
  <c r="J15" s="1"/>
  <c r="H16"/>
  <c r="J16" s="1"/>
  <c r="H17"/>
  <c r="J17" s="1"/>
  <c r="H18"/>
  <c r="J18" s="1"/>
  <c r="H19"/>
  <c r="J19" s="1"/>
  <c r="H20"/>
  <c r="J20" s="1"/>
  <c r="I11"/>
  <c r="H36" i="2"/>
  <c r="J36" s="1"/>
  <c r="I35"/>
  <c r="K35" s="1"/>
  <c r="H39"/>
  <c r="J39" s="1"/>
  <c r="I38"/>
  <c r="K38" s="1"/>
  <c r="H37"/>
  <c r="J37" s="1"/>
  <c r="I36"/>
  <c r="K36" s="1"/>
  <c r="H35"/>
  <c r="J35" s="1"/>
  <c r="M35" s="1"/>
  <c r="I39"/>
  <c r="K39" s="1"/>
  <c r="H38"/>
  <c r="J38" s="1"/>
  <c r="I37"/>
  <c r="K37" s="1"/>
  <c r="M37" s="1"/>
  <c r="H20"/>
  <c r="J20" s="1"/>
  <c r="I19"/>
  <c r="K19" s="1"/>
  <c r="H18"/>
  <c r="J18" s="1"/>
  <c r="I17"/>
  <c r="K17" s="1"/>
  <c r="M17" s="1"/>
  <c r="H16"/>
  <c r="J16" s="1"/>
  <c r="I20"/>
  <c r="K20" s="1"/>
  <c r="H19"/>
  <c r="J19" s="1"/>
  <c r="I18"/>
  <c r="K18" s="1"/>
  <c r="M18" s="1"/>
  <c r="I16"/>
  <c r="K16" s="1"/>
  <c r="M16" s="1"/>
  <c r="H33"/>
  <c r="J33" s="1"/>
  <c r="H32"/>
  <c r="J32" s="1"/>
  <c r="I33"/>
  <c r="K33" s="1"/>
  <c r="I32"/>
  <c r="K32" s="1"/>
  <c r="M32" s="1"/>
  <c r="H34"/>
  <c r="J34" s="1"/>
  <c r="I13"/>
  <c r="K13" s="1"/>
  <c r="I12"/>
  <c r="K12" s="1"/>
  <c r="I15"/>
  <c r="K15" s="1"/>
  <c r="I31"/>
  <c r="K31" s="1"/>
  <c r="H31"/>
  <c r="J31" s="1"/>
  <c r="I30"/>
  <c r="K30" s="1"/>
  <c r="I34"/>
  <c r="K34" s="1"/>
  <c r="H30"/>
  <c r="J30" s="1"/>
  <c r="I11"/>
  <c r="K11" s="1"/>
  <c r="H15"/>
  <c r="J15" s="1"/>
  <c r="H12"/>
  <c r="J12" s="1"/>
  <c r="H14"/>
  <c r="J14" s="1"/>
  <c r="M14" s="1"/>
  <c r="H11"/>
  <c r="J11" s="1"/>
  <c r="H13"/>
  <c r="J13" s="1"/>
  <c r="H13" i="1"/>
  <c r="J13" s="1"/>
  <c r="I11"/>
  <c r="K11" s="1"/>
  <c r="H28"/>
  <c r="J28" s="1"/>
  <c r="I28"/>
  <c r="K28" s="1"/>
  <c r="H25"/>
  <c r="J25" s="1"/>
  <c r="I25"/>
  <c r="K25" s="1"/>
  <c r="I13"/>
  <c r="K13" s="1"/>
  <c r="H15"/>
  <c r="J15" s="1"/>
  <c r="H11"/>
  <c r="J11" s="1"/>
  <c r="I15"/>
  <c r="K15" s="1"/>
  <c r="H27"/>
  <c r="J27" s="1"/>
  <c r="I27"/>
  <c r="K27" s="1"/>
  <c r="I29"/>
  <c r="K29" s="1"/>
  <c r="H12"/>
  <c r="J12" s="1"/>
  <c r="H14"/>
  <c r="J14" s="1"/>
  <c r="I12"/>
  <c r="K12" s="1"/>
  <c r="I14"/>
  <c r="K14" s="1"/>
  <c r="H26"/>
  <c r="J26" s="1"/>
  <c r="H29"/>
  <c r="J29" s="1"/>
  <c r="I26"/>
  <c r="K26" s="1"/>
  <c r="M15"/>
  <c r="M13" i="4" l="1"/>
  <c r="M36" i="2"/>
  <c r="M20"/>
  <c r="M39"/>
  <c r="M20" i="4"/>
  <c r="M18"/>
  <c r="M16"/>
  <c r="M14"/>
  <c r="J21"/>
  <c r="M19"/>
  <c r="M17"/>
  <c r="M15"/>
  <c r="H21"/>
  <c r="I21"/>
  <c r="K11"/>
  <c r="M19" i="2"/>
  <c r="M38"/>
  <c r="J40"/>
  <c r="K40"/>
  <c r="M34"/>
  <c r="M31"/>
  <c r="M33"/>
  <c r="M15"/>
  <c r="M12"/>
  <c r="I40"/>
  <c r="I21"/>
  <c r="M13"/>
  <c r="H40"/>
  <c r="H21"/>
  <c r="K21"/>
  <c r="M11"/>
  <c r="J21"/>
  <c r="M30"/>
  <c r="M28" i="1"/>
  <c r="M29"/>
  <c r="M12"/>
  <c r="K16"/>
  <c r="M27"/>
  <c r="H30"/>
  <c r="I30"/>
  <c r="M13"/>
  <c r="I16"/>
  <c r="M14"/>
  <c r="H16"/>
  <c r="M11" i="4" l="1"/>
  <c r="K21"/>
  <c r="M26" i="1"/>
  <c r="K30"/>
  <c r="J30"/>
  <c r="M25"/>
  <c r="M11"/>
  <c r="J16"/>
</calcChain>
</file>

<file path=xl/sharedStrings.xml><?xml version="1.0" encoding="utf-8"?>
<sst xmlns="http://schemas.openxmlformats.org/spreadsheetml/2006/main" count="212" uniqueCount="61">
  <si>
    <t>reference</t>
  </si>
  <si>
    <t>N with outcome=0:</t>
  </si>
  <si>
    <t>N with outcome=1:</t>
  </si>
  <si>
    <t>Latent Class</t>
  </si>
  <si>
    <t>Probability that Distal Outcome</t>
  </si>
  <si>
    <t>Equals 1 Given Latent Class</t>
  </si>
  <si>
    <t xml:space="preserve">       Beta Estimates</t>
  </si>
  <si>
    <t>Low Risk</t>
  </si>
  <si>
    <t>Peer Risk</t>
  </si>
  <si>
    <t>Economic Risk</t>
  </si>
  <si>
    <t>HH &amp; Peer</t>
  </si>
  <si>
    <t>Multi-Context</t>
  </si>
  <si>
    <t>GROUP 1</t>
  </si>
  <si>
    <t>GROUP 2</t>
  </si>
  <si>
    <t>Gamma</t>
  </si>
  <si>
    <t>in Class</t>
  </si>
  <si>
    <t>Intercept</t>
  </si>
  <si>
    <t>Slope</t>
  </si>
  <si>
    <t>Outcome=0</t>
  </si>
  <si>
    <t>Outcome=1</t>
  </si>
  <si>
    <t>Raw</t>
  </si>
  <si>
    <t>Normalized</t>
  </si>
  <si>
    <t>N Expected</t>
  </si>
  <si>
    <t>Empirical Example from Lanza &amp; Rhoades (2011)</t>
  </si>
  <si>
    <t>LCA Outcome Probability Calculator:</t>
  </si>
  <si>
    <t>Class 1</t>
  </si>
  <si>
    <t>Class 2</t>
  </si>
  <si>
    <t>Class 3</t>
  </si>
  <si>
    <t>Class 4</t>
  </si>
  <si>
    <t>Class 5</t>
  </si>
  <si>
    <t>Class 6</t>
  </si>
  <si>
    <t>Class 7</t>
  </si>
  <si>
    <t>Class 8</t>
  </si>
  <si>
    <t>Class 9</t>
  </si>
  <si>
    <t>Class 10</t>
  </si>
  <si>
    <t>Probabiliy of Distal Outcome = 1 Given Latent Class</t>
  </si>
  <si>
    <t>LANZA &amp; RHOADES EMPIRICAL EXAMPLE</t>
  </si>
  <si>
    <t>CUSTOMIZING A TEMPLATE TO FIT MY LCA MODEL</t>
  </si>
  <si>
    <t>Some general characteristics of the worksheets in this file include:</t>
  </si>
  <si>
    <t>2.    For all of the examples in this spreadsheet, Class 1 is the reference group. If the desired reference class is not Class 1, the user may wish to reorder the latent classes so that the desired reference class corresponds to Class 1.</t>
  </si>
  <si>
    <t>If you have any questions, please contact MChelpdesk@psu.edu.</t>
  </si>
  <si>
    <t>This tab includes the parameter estimates from the empirical example described in Lanza and Rhoades (2011) and provides the foundation for this calculator, which is described on Penn State's Methodology Center website (http://methodology.psu.edu/ra/lcalta/calculator). All cells are locked, so you won't be able to make any changes to this tab. Instead, this tab is meant for illustrative purposes only.</t>
  </si>
  <si>
    <t>Control</t>
  </si>
  <si>
    <t>Treatment</t>
  </si>
  <si>
    <t>Two-Group Template</t>
  </si>
  <si>
    <t>One-Group Template</t>
  </si>
  <si>
    <t>OVERALL</t>
  </si>
  <si>
    <t>Probabiliy of Distal Outcome = 1 Given Latent Class, by Group</t>
  </si>
  <si>
    <t>Probabiliy of Time 2 Binge Drinking (Distal Outcome = 1) Given Latent Class, by Group</t>
  </si>
  <si>
    <t>This Excel-based calculator is for reparameterizing a latent class model with covariates in order to calculate the probability of an outcome event given latent class membership. The Excel calculator is demonstrated in the context of the empirical example described in Lanza and Rhoades (2011). Using this example as a guide, the worksheet can then be modified to correspond to any latent class model with a categorical distal outcome. The templates provided in the subsequent worksheets provide a starting point. To orient you to this workbook, below is a list of the worksheets included here and instructions on how to use them.</t>
  </si>
  <si>
    <t>ONE-GROUP TEMPLATE</t>
  </si>
  <si>
    <t>TWO-GROUP TEMPLATE</t>
  </si>
  <si>
    <r>
      <t>1.    Most cells in the</t>
    </r>
    <r>
      <rPr>
        <sz val="11"/>
        <color indexed="8"/>
        <rFont val="Cambria"/>
        <family val="1"/>
      </rPr>
      <t xml:space="preserve"> worksheets are hidden and should not be modified; information should be entered only in the appropriate cells. </t>
    </r>
  </si>
  <si>
    <t>This tab provides a template for an LCA model that has up to 10 latent classes and a grouping variable that contains two groups. By following the steps outlined on the Penn State Methodology Center website (http://methodology.psu.edu/ra/lcalta/calculator) and entering the appropriate parameter estimates from your analysis into this worksheet (by inserting data into the cells highlighted in yellow), the calculator will automatically calculate and plot the probability of a binary outcome given latent class membership for each group.</t>
  </si>
  <si>
    <t>Lanza, S. T., &amp; Rhoades, B. L. (2011). (in press). Latent class analysis: An alternative perspective on subgroup analysis in prevention and treatment. Prevention Science. doi: 10.1007/s11121-011-0201-1</t>
  </si>
  <si>
    <t>Recommended citation for calculator:</t>
  </si>
  <si>
    <t>This tab provides a template for an LCA model that has up to 10 latent classes and no grouping variable. By following the steps outlined on the Penn State Methodology Center website (http://methodology.psu.edu/ra/lcalta/calculator) and entering the appropriate parameters from your analysis into this worksheet (by inserting data into the cells highlighted in yellow), the calculator will automatically calculate and plot the probability of the binary outcome given latent class membership.</t>
  </si>
  <si>
    <r>
      <t xml:space="preserve">To customize the calculator to work with a specific LCA model, first select the </t>
    </r>
    <r>
      <rPr>
        <i/>
        <sz val="11"/>
        <color theme="1"/>
        <rFont val="Cambria"/>
        <family val="1"/>
      </rPr>
      <t xml:space="preserve">One-Group </t>
    </r>
    <r>
      <rPr>
        <sz val="11"/>
        <color theme="1"/>
        <rFont val="Cambria"/>
        <family val="1"/>
      </rPr>
      <t xml:space="preserve">or </t>
    </r>
    <r>
      <rPr>
        <i/>
        <sz val="11"/>
        <color theme="1"/>
        <rFont val="Cambria"/>
        <family val="1"/>
      </rPr>
      <t>Two-Group Template</t>
    </r>
    <r>
      <rPr>
        <sz val="11"/>
        <color theme="1"/>
        <rFont val="Cambria"/>
        <family val="1"/>
      </rPr>
      <t xml:space="preserve"> tab based on whether you have an LCA model with no grouping variable or one with one grouping variable that contains two groups. Enter data into the yellow cells (e.g., intercepts, slopes, frequencies for outcomes) as described in the step by step guide on the  Penn State Methodology Center website (http://methodology.psu.edu/ra/lcalta/calculator); the calculator will automatically calculate and plot the probabilities accordingly. Both templates are designed to accomdate up to 10 classes per group. If your example comprises less than 10 classes, you will need to delete the rows for those classes that are not being used (e.g., if your model has 4 classes, you will need to delete the rows for classes 5-10). This is very important, otherwise your probabilities will be calculated incorrectly. Note that the reference class is required to be entered as Class 1</t>
    </r>
  </si>
  <si>
    <t>Original release date: 4/25/11           Last updated 4/25/11</t>
  </si>
  <si>
    <t>Lanza, S. T., &amp; Rhoades, B. L. (2011). LCA Outcome Probability Calculator Version 1.0. Retrieved Month Day, year from The Methodology Center: http://methodology.psu.edu/ra/lcalta/calculator</t>
  </si>
  <si>
    <t>LCA Outcome Probability Calculator Version 1.0: Overview</t>
  </si>
</sst>
</file>

<file path=xl/styles.xml><?xml version="1.0" encoding="utf-8"?>
<styleSheet xmlns="http://schemas.openxmlformats.org/spreadsheetml/2006/main">
  <numFmts count="1">
    <numFmt numFmtId="164" formatCode="0.0000"/>
  </numFmts>
  <fonts count="23">
    <font>
      <sz val="10"/>
      <name val="Verdana"/>
    </font>
    <font>
      <sz val="11"/>
      <color theme="1"/>
      <name val="Calibri"/>
      <family val="2"/>
      <scheme val="minor"/>
    </font>
    <font>
      <sz val="11"/>
      <color theme="1"/>
      <name val="Calibri"/>
      <family val="2"/>
      <scheme val="minor"/>
    </font>
    <font>
      <i/>
      <sz val="10"/>
      <name val="Verdana"/>
    </font>
    <font>
      <sz val="8"/>
      <name val="Verdana"/>
    </font>
    <font>
      <sz val="10"/>
      <name val="Verdana"/>
      <family val="2"/>
    </font>
    <font>
      <sz val="12"/>
      <name val="Verdana"/>
      <family val="2"/>
    </font>
    <font>
      <sz val="12"/>
      <name val="Calibri"/>
      <family val="2"/>
      <scheme val="minor"/>
    </font>
    <font>
      <sz val="14"/>
      <name val="Calibri"/>
      <family val="2"/>
      <scheme val="minor"/>
    </font>
    <font>
      <b/>
      <sz val="12"/>
      <name val="Calibri"/>
      <family val="2"/>
      <scheme val="minor"/>
    </font>
    <font>
      <i/>
      <sz val="12"/>
      <name val="Calibri"/>
      <family val="2"/>
      <scheme val="minor"/>
    </font>
    <font>
      <b/>
      <sz val="18"/>
      <name val="Calibri"/>
      <family val="2"/>
    </font>
    <font>
      <b/>
      <sz val="18"/>
      <name val="Calibri"/>
      <family val="2"/>
      <scheme val="minor"/>
    </font>
    <font>
      <b/>
      <sz val="13"/>
      <color theme="0"/>
      <name val="Cambria"/>
      <family val="1"/>
    </font>
    <font>
      <i/>
      <sz val="11"/>
      <color theme="1"/>
      <name val="Cambria"/>
      <family val="1"/>
      <scheme val="major"/>
    </font>
    <font>
      <sz val="11"/>
      <color theme="1"/>
      <name val="Cambria"/>
      <family val="1"/>
    </font>
    <font>
      <b/>
      <sz val="11"/>
      <color theme="1"/>
      <name val="Cambria"/>
      <family val="1"/>
    </font>
    <font>
      <b/>
      <sz val="11"/>
      <name val="Cambria"/>
      <family val="1"/>
    </font>
    <font>
      <sz val="11"/>
      <color indexed="8"/>
      <name val="Cambria"/>
      <family val="1"/>
    </font>
    <font>
      <u/>
      <sz val="11"/>
      <color theme="10"/>
      <name val="Calibri"/>
      <family val="2"/>
    </font>
    <font>
      <i/>
      <sz val="11"/>
      <color theme="1"/>
      <name val="Cambria"/>
      <family val="1"/>
    </font>
    <font>
      <b/>
      <sz val="11"/>
      <color rgb="FF000099"/>
      <name val="Cambria"/>
      <family val="1"/>
    </font>
    <font>
      <b/>
      <sz val="11"/>
      <color rgb="FF000099"/>
      <name val="Cambria"/>
      <family val="1"/>
      <scheme val="major"/>
    </font>
  </fonts>
  <fills count="9">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5383BD"/>
        <bgColor indexed="64"/>
      </patternFill>
    </fill>
    <fill>
      <patternFill patternType="solid">
        <fgColor rgb="FFFFBB57"/>
        <bgColor indexed="64"/>
      </patternFill>
    </fill>
    <fill>
      <patternFill patternType="solid">
        <fgColor rgb="FF000099"/>
        <bgColor indexed="64"/>
      </patternFill>
    </fill>
    <fill>
      <patternFill patternType="solid">
        <fgColor theme="0" tint="-0.14999847407452621"/>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theme="0"/>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3">
    <xf numFmtId="0" fontId="0" fillId="0" borderId="0"/>
    <xf numFmtId="0" fontId="2" fillId="0" borderId="0"/>
    <xf numFmtId="0" fontId="19" fillId="0" borderId="0" applyNumberFormat="0" applyFill="0" applyBorder="0" applyAlignment="0" applyProtection="0">
      <alignment vertical="top"/>
      <protection locked="0"/>
    </xf>
  </cellStyleXfs>
  <cellXfs count="76">
    <xf numFmtId="0" fontId="0" fillId="0" borderId="0" xfId="0"/>
    <xf numFmtId="0" fontId="0" fillId="0" borderId="0" xfId="0" applyAlignment="1">
      <alignment horizontal="center"/>
    </xf>
    <xf numFmtId="0" fontId="5" fillId="0" borderId="0" xfId="0" applyFont="1"/>
    <xf numFmtId="0" fontId="6" fillId="0" borderId="0" xfId="0" applyFont="1"/>
    <xf numFmtId="0" fontId="6" fillId="0" borderId="0" xfId="0" applyFont="1" applyFill="1"/>
    <xf numFmtId="0" fontId="6" fillId="0" borderId="0" xfId="0" applyFont="1" applyBorder="1"/>
    <xf numFmtId="0" fontId="0" fillId="0" borderId="0" xfId="0" applyBorder="1"/>
    <xf numFmtId="0" fontId="5" fillId="0" borderId="0" xfId="0" applyFont="1" applyBorder="1"/>
    <xf numFmtId="0" fontId="0" fillId="0" borderId="0" xfId="0" applyBorder="1" applyAlignment="1">
      <alignment horizontal="center"/>
    </xf>
    <xf numFmtId="0" fontId="3" fillId="0" borderId="0" xfId="0" applyFont="1" applyBorder="1" applyAlignment="1">
      <alignment horizontal="center"/>
    </xf>
    <xf numFmtId="0" fontId="0" fillId="0" borderId="0" xfId="0" applyFill="1" applyBorder="1"/>
    <xf numFmtId="0" fontId="7" fillId="0" borderId="0" xfId="0" applyFont="1" applyBorder="1"/>
    <xf numFmtId="0" fontId="8" fillId="0" borderId="0" xfId="0" applyFont="1" applyBorder="1"/>
    <xf numFmtId="0" fontId="8" fillId="0" borderId="0" xfId="0" applyFont="1" applyBorder="1" applyAlignment="1">
      <alignment horizontal="center"/>
    </xf>
    <xf numFmtId="0" fontId="8" fillId="0" borderId="1" xfId="0" applyFont="1" applyBorder="1" applyAlignment="1">
      <alignment horizontal="left"/>
    </xf>
    <xf numFmtId="0" fontId="8" fillId="0" borderId="1" xfId="0" applyFont="1" applyBorder="1" applyAlignment="1">
      <alignment horizontal="center"/>
    </xf>
    <xf numFmtId="0" fontId="9" fillId="0" borderId="0" xfId="0" applyFont="1" applyBorder="1" applyAlignment="1">
      <alignment horizontal="center"/>
    </xf>
    <xf numFmtId="0" fontId="7" fillId="0" borderId="2" xfId="0" applyFont="1" applyBorder="1"/>
    <xf numFmtId="0" fontId="10" fillId="0" borderId="3" xfId="0" applyFont="1" applyBorder="1" applyAlignment="1">
      <alignment horizontal="center"/>
    </xf>
    <xf numFmtId="0" fontId="7" fillId="0" borderId="3" xfId="0" applyFont="1" applyBorder="1"/>
    <xf numFmtId="0" fontId="7" fillId="0" borderId="4" xfId="0" applyFont="1" applyBorder="1"/>
    <xf numFmtId="0" fontId="7" fillId="0" borderId="5" xfId="0" applyFont="1" applyBorder="1"/>
    <xf numFmtId="0" fontId="7" fillId="0" borderId="0" xfId="0" applyFont="1" applyBorder="1" applyAlignment="1">
      <alignment horizontal="center"/>
    </xf>
    <xf numFmtId="0" fontId="9" fillId="3" borderId="0" xfId="0" applyFont="1" applyFill="1" applyBorder="1" applyAlignment="1">
      <alignment horizontal="center"/>
    </xf>
    <xf numFmtId="0" fontId="7" fillId="0" borderId="6" xfId="0" applyFont="1" applyBorder="1"/>
    <xf numFmtId="0" fontId="9" fillId="2" borderId="0" xfId="0" applyFont="1" applyFill="1" applyBorder="1" applyAlignment="1">
      <alignment horizontal="center"/>
    </xf>
    <xf numFmtId="0" fontId="7" fillId="0" borderId="0" xfId="0" applyFont="1" applyBorder="1" applyAlignment="1">
      <alignment horizontal="right"/>
    </xf>
    <xf numFmtId="0" fontId="7" fillId="0" borderId="1" xfId="0" applyFont="1" applyBorder="1" applyAlignment="1">
      <alignment horizontal="center"/>
    </xf>
    <xf numFmtId="0" fontId="7" fillId="0" borderId="6" xfId="0" applyFont="1" applyFill="1" applyBorder="1" applyAlignment="1">
      <alignment horizontal="center"/>
    </xf>
    <xf numFmtId="0" fontId="7" fillId="0" borderId="0" xfId="0" applyFont="1" applyBorder="1" applyAlignment="1">
      <alignment horizontal="left"/>
    </xf>
    <xf numFmtId="1" fontId="7" fillId="0" borderId="0" xfId="0" applyNumberFormat="1" applyFont="1" applyBorder="1"/>
    <xf numFmtId="164" fontId="7" fillId="0" borderId="0" xfId="0" applyNumberFormat="1" applyFont="1" applyBorder="1"/>
    <xf numFmtId="164" fontId="9" fillId="4" borderId="0" xfId="0" applyNumberFormat="1" applyFont="1" applyFill="1" applyBorder="1" applyAlignment="1">
      <alignment horizontal="center"/>
    </xf>
    <xf numFmtId="0" fontId="7" fillId="0" borderId="6" xfId="0" applyFont="1" applyBorder="1" applyAlignment="1">
      <alignment horizontal="center"/>
    </xf>
    <xf numFmtId="164" fontId="9" fillId="2" borderId="0" xfId="0" applyNumberFormat="1" applyFont="1" applyFill="1" applyBorder="1" applyAlignment="1">
      <alignment horizontal="center"/>
    </xf>
    <xf numFmtId="0" fontId="7" fillId="0" borderId="5" xfId="0" applyFont="1" applyFill="1" applyBorder="1"/>
    <xf numFmtId="0" fontId="7" fillId="0" borderId="7" xfId="0" applyFont="1" applyBorder="1"/>
    <xf numFmtId="0" fontId="7" fillId="0" borderId="1" xfId="0" applyFont="1" applyBorder="1"/>
    <xf numFmtId="0" fontId="7" fillId="0" borderId="1" xfId="0" applyFont="1" applyBorder="1" applyAlignment="1">
      <alignment horizontal="right"/>
    </xf>
    <xf numFmtId="164" fontId="7" fillId="0" borderId="1" xfId="0" applyNumberFormat="1" applyFont="1" applyBorder="1"/>
    <xf numFmtId="1" fontId="7" fillId="0" borderId="1" xfId="0" applyNumberFormat="1" applyFont="1" applyBorder="1"/>
    <xf numFmtId="0" fontId="7" fillId="0" borderId="8" xfId="0" applyFont="1" applyBorder="1"/>
    <xf numFmtId="0" fontId="7" fillId="0" borderId="3" xfId="0" applyFont="1" applyBorder="1" applyAlignment="1">
      <alignment horizontal="center"/>
    </xf>
    <xf numFmtId="0" fontId="7" fillId="0" borderId="3" xfId="0" applyFont="1" applyBorder="1" applyAlignment="1">
      <alignment horizontal="right"/>
    </xf>
    <xf numFmtId="164" fontId="7" fillId="0" borderId="3" xfId="0" applyNumberFormat="1" applyFont="1" applyBorder="1"/>
    <xf numFmtId="164" fontId="9" fillId="5" borderId="0" xfId="0" applyNumberFormat="1" applyFont="1" applyFill="1" applyBorder="1" applyAlignment="1">
      <alignment horizontal="center"/>
    </xf>
    <xf numFmtId="0" fontId="6" fillId="0" borderId="0" xfId="0" applyFont="1" applyFill="1" applyBorder="1"/>
    <xf numFmtId="0" fontId="11" fillId="0" borderId="0" xfId="0" applyFont="1" applyFill="1" applyBorder="1" applyAlignment="1">
      <alignment horizontal="left"/>
    </xf>
    <xf numFmtId="0" fontId="12" fillId="0" borderId="0" xfId="0" applyFont="1"/>
    <xf numFmtId="164" fontId="9" fillId="2" borderId="0" xfId="0" applyNumberFormat="1" applyFont="1" applyFill="1" applyBorder="1" applyAlignment="1" applyProtection="1">
      <alignment horizontal="center"/>
      <protection locked="0"/>
    </xf>
    <xf numFmtId="0" fontId="9" fillId="3" borderId="0" xfId="0" applyFont="1" applyFill="1" applyBorder="1" applyAlignment="1" applyProtection="1">
      <alignment horizontal="center"/>
      <protection locked="0"/>
    </xf>
    <xf numFmtId="0" fontId="9" fillId="2" borderId="0" xfId="0" applyFont="1" applyFill="1" applyBorder="1" applyAlignment="1" applyProtection="1">
      <alignment horizontal="center"/>
      <protection locked="0"/>
    </xf>
    <xf numFmtId="0" fontId="2" fillId="7" borderId="0" xfId="1" applyFill="1" applyAlignment="1">
      <alignment horizontal="left" vertical="center" wrapText="1"/>
    </xf>
    <xf numFmtId="0" fontId="15" fillId="0" borderId="0" xfId="1" applyFont="1" applyBorder="1" applyAlignment="1">
      <alignment horizontal="left" vertical="center" wrapText="1"/>
    </xf>
    <xf numFmtId="0" fontId="16" fillId="0" borderId="0" xfId="1" applyFont="1" applyBorder="1" applyAlignment="1">
      <alignment horizontal="left" vertical="center" wrapText="1"/>
    </xf>
    <xf numFmtId="0" fontId="16" fillId="0" borderId="0" xfId="1" applyFont="1" applyBorder="1" applyAlignment="1">
      <alignment horizontal="center" vertical="center" wrapText="1"/>
    </xf>
    <xf numFmtId="0" fontId="14" fillId="0" borderId="0" xfId="1" applyFont="1" applyBorder="1" applyAlignment="1">
      <alignment horizontal="right" vertical="center" wrapText="1"/>
    </xf>
    <xf numFmtId="0" fontId="19" fillId="7" borderId="0" xfId="2" applyFill="1" applyAlignment="1" applyProtection="1">
      <alignment horizontal="left" vertical="center" wrapText="1"/>
    </xf>
    <xf numFmtId="0" fontId="15" fillId="7" borderId="0" xfId="1" applyFont="1" applyFill="1" applyAlignment="1">
      <alignment horizontal="left" vertical="center" wrapText="1"/>
    </xf>
    <xf numFmtId="0" fontId="2" fillId="0" borderId="0" xfId="1" applyAlignment="1">
      <alignment horizontal="left" vertical="center" wrapText="1"/>
    </xf>
    <xf numFmtId="0" fontId="2" fillId="0" borderId="0" xfId="1" applyBorder="1" applyAlignment="1">
      <alignment horizontal="left" vertical="center"/>
    </xf>
    <xf numFmtId="0" fontId="1" fillId="0" borderId="0" xfId="1" applyFont="1" applyBorder="1" applyAlignment="1">
      <alignment horizontal="left" vertical="center"/>
    </xf>
    <xf numFmtId="0" fontId="15" fillId="0" borderId="1" xfId="1" applyFont="1" applyBorder="1" applyAlignment="1">
      <alignment horizontal="left" vertical="center" wrapText="1"/>
    </xf>
    <xf numFmtId="0" fontId="16" fillId="0" borderId="1" xfId="1" applyFont="1" applyBorder="1" applyAlignment="1">
      <alignment horizontal="left" vertical="center" wrapText="1"/>
    </xf>
    <xf numFmtId="0" fontId="16" fillId="0" borderId="0" xfId="1" applyFont="1" applyBorder="1" applyAlignment="1">
      <alignment horizontal="left" vertical="center" wrapText="1"/>
    </xf>
    <xf numFmtId="0" fontId="15" fillId="0" borderId="0" xfId="1" applyFont="1" applyBorder="1" applyAlignment="1">
      <alignment horizontal="left" vertical="center" wrapText="1"/>
    </xf>
    <xf numFmtId="0" fontId="16" fillId="8" borderId="10" xfId="1" applyFont="1" applyFill="1" applyBorder="1" applyAlignment="1">
      <alignment horizontal="center" vertical="center" wrapText="1"/>
    </xf>
    <xf numFmtId="0" fontId="16" fillId="8" borderId="11" xfId="1" applyFont="1" applyFill="1" applyBorder="1" applyAlignment="1">
      <alignment horizontal="center" vertical="center" wrapText="1"/>
    </xf>
    <xf numFmtId="0" fontId="16" fillId="0" borderId="0" xfId="1" applyFont="1" applyBorder="1" applyAlignment="1">
      <alignment horizontal="center" vertical="center" wrapText="1"/>
    </xf>
    <xf numFmtId="0" fontId="13" fillId="6" borderId="9" xfId="1" applyFont="1" applyFill="1" applyBorder="1" applyAlignment="1">
      <alignment horizontal="center" vertical="center" wrapText="1"/>
    </xf>
    <xf numFmtId="0" fontId="14" fillId="0" borderId="0" xfId="1" applyFont="1" applyBorder="1" applyAlignment="1">
      <alignment horizontal="center" vertical="center" wrapText="1"/>
    </xf>
    <xf numFmtId="0" fontId="21" fillId="0" borderId="1" xfId="1" applyFont="1" applyBorder="1" applyAlignment="1">
      <alignment horizontal="left" vertical="center" wrapText="1"/>
    </xf>
    <xf numFmtId="0" fontId="22" fillId="0" borderId="1" xfId="1" applyFont="1" applyBorder="1" applyAlignment="1">
      <alignment horizontal="left" vertical="center" wrapText="1"/>
    </xf>
    <xf numFmtId="0" fontId="15" fillId="0" borderId="0" xfId="1" applyFont="1" applyBorder="1" applyAlignment="1">
      <alignment horizontal="center" vertical="center" wrapText="1"/>
    </xf>
    <xf numFmtId="0" fontId="17" fillId="0" borderId="0" xfId="1" applyFont="1" applyBorder="1" applyAlignment="1">
      <alignment horizontal="center" vertical="center" wrapText="1"/>
    </xf>
    <xf numFmtId="0" fontId="20" fillId="0" borderId="0" xfId="1" applyFont="1" applyBorder="1" applyAlignment="1">
      <alignment horizontal="left" vertical="center"/>
    </xf>
  </cellXfs>
  <cellStyles count="3">
    <cellStyle name="Hyperlink" xfId="2" builtinId="8"/>
    <cellStyle name="Normal" xfId="0" builtinId="0"/>
    <cellStyle name="Normal 2" xfId="1"/>
  </cellStyles>
  <dxfs count="0"/>
  <tableStyles count="0" defaultTableStyle="TableStyleMedium9"/>
  <colors>
    <mruColors>
      <color rgb="FF000099"/>
      <color rgb="FFFFFF99"/>
      <color rgb="FFFFBB57"/>
      <color rgb="FF5383BD"/>
      <color rgb="FFFF9900"/>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style val="1"/>
  <c:chart>
    <c:plotArea>
      <c:layout>
        <c:manualLayout>
          <c:layoutTarget val="inner"/>
          <c:xMode val="edge"/>
          <c:yMode val="edge"/>
          <c:x val="0.10208333333333333"/>
          <c:y val="5.5555555555555469E-2"/>
          <c:w val="0.69583333333333364"/>
          <c:h val="0.70138888888888884"/>
        </c:manualLayout>
      </c:layout>
      <c:barChart>
        <c:barDir val="col"/>
        <c:grouping val="clustered"/>
        <c:ser>
          <c:idx val="0"/>
          <c:order val="0"/>
          <c:tx>
            <c:strRef>
              <c:f>'Lanza &amp; Rhoades Example'!$C$4</c:f>
              <c:strCache>
                <c:ptCount val="1"/>
                <c:pt idx="0">
                  <c:v>Control</c:v>
                </c:pt>
              </c:strCache>
            </c:strRef>
          </c:tx>
          <c:spPr>
            <a:solidFill>
              <a:srgbClr val="5383BD"/>
            </a:solidFill>
          </c:spPr>
          <c:cat>
            <c:strRef>
              <c:f>'Lanza &amp; Rhoades Example'!$C$11:$C$15</c:f>
              <c:strCache>
                <c:ptCount val="5"/>
                <c:pt idx="0">
                  <c:v>Low Risk</c:v>
                </c:pt>
                <c:pt idx="1">
                  <c:v>Peer Risk</c:v>
                </c:pt>
                <c:pt idx="2">
                  <c:v>Economic Risk</c:v>
                </c:pt>
                <c:pt idx="3">
                  <c:v>HH &amp; Peer</c:v>
                </c:pt>
                <c:pt idx="4">
                  <c:v>Multi-Context</c:v>
                </c:pt>
              </c:strCache>
            </c:strRef>
          </c:cat>
          <c:val>
            <c:numRef>
              <c:f>'Lanza &amp; Rhoades Example'!$M$11:$M$15</c:f>
              <c:numCache>
                <c:formatCode>0.0000</c:formatCode>
                <c:ptCount val="5"/>
                <c:pt idx="0">
                  <c:v>1.3990792406971387E-2</c:v>
                </c:pt>
                <c:pt idx="1">
                  <c:v>0.521669850765487</c:v>
                </c:pt>
                <c:pt idx="2">
                  <c:v>9.8263804636795182E-2</c:v>
                </c:pt>
                <c:pt idx="3">
                  <c:v>0.5376371045916416</c:v>
                </c:pt>
                <c:pt idx="4">
                  <c:v>0.53114306595687621</c:v>
                </c:pt>
              </c:numCache>
            </c:numRef>
          </c:val>
        </c:ser>
        <c:ser>
          <c:idx val="1"/>
          <c:order val="1"/>
          <c:tx>
            <c:strRef>
              <c:f>'Lanza &amp; Rhoades Example'!$C$18</c:f>
              <c:strCache>
                <c:ptCount val="1"/>
                <c:pt idx="0">
                  <c:v>Treatment</c:v>
                </c:pt>
              </c:strCache>
            </c:strRef>
          </c:tx>
          <c:spPr>
            <a:solidFill>
              <a:srgbClr val="FFBB57"/>
            </a:solidFill>
          </c:spPr>
          <c:cat>
            <c:strRef>
              <c:f>'Lanza &amp; Rhoades Example'!$C$11:$C$15</c:f>
              <c:strCache>
                <c:ptCount val="5"/>
                <c:pt idx="0">
                  <c:v>Low Risk</c:v>
                </c:pt>
                <c:pt idx="1">
                  <c:v>Peer Risk</c:v>
                </c:pt>
                <c:pt idx="2">
                  <c:v>Economic Risk</c:v>
                </c:pt>
                <c:pt idx="3">
                  <c:v>HH &amp; Peer</c:v>
                </c:pt>
                <c:pt idx="4">
                  <c:v>Multi-Context</c:v>
                </c:pt>
              </c:strCache>
            </c:strRef>
          </c:cat>
          <c:val>
            <c:numRef>
              <c:f>'Lanza &amp; Rhoades Example'!$M$25:$M$29</c:f>
              <c:numCache>
                <c:formatCode>0.0000</c:formatCode>
                <c:ptCount val="5"/>
                <c:pt idx="0">
                  <c:v>0.11967391717642008</c:v>
                </c:pt>
                <c:pt idx="1">
                  <c:v>7.3725512979747207E-2</c:v>
                </c:pt>
                <c:pt idx="2">
                  <c:v>5.1586934358079477E-2</c:v>
                </c:pt>
                <c:pt idx="3">
                  <c:v>0.32703597348195396</c:v>
                </c:pt>
                <c:pt idx="4">
                  <c:v>0.70931887439851327</c:v>
                </c:pt>
              </c:numCache>
            </c:numRef>
          </c:val>
        </c:ser>
        <c:axId val="57951360"/>
        <c:axId val="57952896"/>
      </c:barChart>
      <c:catAx>
        <c:axId val="57951360"/>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7952896"/>
        <c:crosses val="autoZero"/>
        <c:auto val="1"/>
        <c:lblAlgn val="ctr"/>
        <c:lblOffset val="100"/>
      </c:catAx>
      <c:valAx>
        <c:axId val="57952896"/>
        <c:scaling>
          <c:orientation val="minMax"/>
          <c:max val="1"/>
        </c:scaling>
        <c:axPos val="l"/>
        <c:majorGridlines/>
        <c:numFmt formatCode="0.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7951360"/>
        <c:crosses val="autoZero"/>
        <c:crossBetween val="between"/>
        <c:majorUnit val="0.2"/>
      </c:valAx>
    </c:plotArea>
    <c:legend>
      <c:legendPos val="r"/>
      <c:layout/>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style val="1"/>
  <c:chart>
    <c:autoTitleDeleted val="1"/>
    <c:plotArea>
      <c:layout>
        <c:manualLayout>
          <c:layoutTarget val="inner"/>
          <c:xMode val="edge"/>
          <c:yMode val="edge"/>
          <c:x val="0.10208333333333333"/>
          <c:y val="5.5555555555555455E-2"/>
          <c:w val="0.69583333333333364"/>
          <c:h val="0.70138888888888884"/>
        </c:manualLayout>
      </c:layout>
      <c:barChart>
        <c:barDir val="col"/>
        <c:grouping val="clustered"/>
        <c:ser>
          <c:idx val="0"/>
          <c:order val="0"/>
          <c:tx>
            <c:strRef>
              <c:f>'One-Group Template'!$C$4</c:f>
              <c:strCache>
                <c:ptCount val="1"/>
                <c:pt idx="0">
                  <c:v>OVERALL</c:v>
                </c:pt>
              </c:strCache>
            </c:strRef>
          </c:tx>
          <c:spPr>
            <a:solidFill>
              <a:srgbClr val="5383BD"/>
            </a:solidFill>
          </c:spPr>
          <c:cat>
            <c:strRef>
              <c:f>'Two-Group Template'!$C$11:$C$20</c:f>
              <c:strCache>
                <c:ptCount val="10"/>
                <c:pt idx="0">
                  <c:v>Class 1</c:v>
                </c:pt>
                <c:pt idx="1">
                  <c:v>Class 2</c:v>
                </c:pt>
                <c:pt idx="2">
                  <c:v>Class 3</c:v>
                </c:pt>
                <c:pt idx="3">
                  <c:v>Class 4</c:v>
                </c:pt>
                <c:pt idx="4">
                  <c:v>Class 5</c:v>
                </c:pt>
                <c:pt idx="5">
                  <c:v>Class 6</c:v>
                </c:pt>
                <c:pt idx="6">
                  <c:v>Class 7</c:v>
                </c:pt>
                <c:pt idx="7">
                  <c:v>Class 8</c:v>
                </c:pt>
                <c:pt idx="8">
                  <c:v>Class 9</c:v>
                </c:pt>
                <c:pt idx="9">
                  <c:v>Class 10</c:v>
                </c:pt>
              </c:strCache>
            </c:strRef>
          </c:cat>
          <c:val>
            <c:numRef>
              <c:f>'One-Group Template'!$M$11:$M$20</c:f>
              <c:numCache>
                <c:formatCode>0.0000</c:formatCode>
                <c:ptCount val="10"/>
                <c:pt idx="0">
                  <c:v>0</c:v>
                </c:pt>
                <c:pt idx="1">
                  <c:v>0</c:v>
                </c:pt>
                <c:pt idx="2">
                  <c:v>0</c:v>
                </c:pt>
                <c:pt idx="3">
                  <c:v>0</c:v>
                </c:pt>
                <c:pt idx="4">
                  <c:v>0</c:v>
                </c:pt>
                <c:pt idx="5">
                  <c:v>0</c:v>
                </c:pt>
                <c:pt idx="6">
                  <c:v>0</c:v>
                </c:pt>
                <c:pt idx="7">
                  <c:v>0</c:v>
                </c:pt>
                <c:pt idx="8">
                  <c:v>0</c:v>
                </c:pt>
                <c:pt idx="9">
                  <c:v>0</c:v>
                </c:pt>
              </c:numCache>
            </c:numRef>
          </c:val>
        </c:ser>
        <c:axId val="59787520"/>
        <c:axId val="59801600"/>
      </c:barChart>
      <c:catAx>
        <c:axId val="59787520"/>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801600"/>
        <c:crosses val="autoZero"/>
        <c:auto val="1"/>
        <c:lblAlgn val="ctr"/>
        <c:lblOffset val="100"/>
      </c:catAx>
      <c:valAx>
        <c:axId val="59801600"/>
        <c:scaling>
          <c:orientation val="minMax"/>
          <c:max val="1"/>
        </c:scaling>
        <c:axPos val="l"/>
        <c:majorGridlines/>
        <c:numFmt formatCode="0.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9787520"/>
        <c:crosses val="autoZero"/>
        <c:crossBetween val="between"/>
        <c:majorUnit val="0.2"/>
      </c:valAx>
    </c:plotArea>
    <c:legend>
      <c:legendPos val="r"/>
      <c:layout/>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en-US"/>
  <c:style val="1"/>
  <c:chart>
    <c:plotArea>
      <c:layout>
        <c:manualLayout>
          <c:layoutTarget val="inner"/>
          <c:xMode val="edge"/>
          <c:yMode val="edge"/>
          <c:x val="0.10208333333333333"/>
          <c:y val="5.5555555555555455E-2"/>
          <c:w val="0.69583333333333364"/>
          <c:h val="0.70138888888888884"/>
        </c:manualLayout>
      </c:layout>
      <c:barChart>
        <c:barDir val="col"/>
        <c:grouping val="clustered"/>
        <c:ser>
          <c:idx val="0"/>
          <c:order val="0"/>
          <c:tx>
            <c:strRef>
              <c:f>'Two-Group Template'!$C$4</c:f>
              <c:strCache>
                <c:ptCount val="1"/>
                <c:pt idx="0">
                  <c:v>GROUP 1</c:v>
                </c:pt>
              </c:strCache>
            </c:strRef>
          </c:tx>
          <c:spPr>
            <a:solidFill>
              <a:srgbClr val="5383BD"/>
            </a:solidFill>
          </c:spPr>
          <c:cat>
            <c:strRef>
              <c:f>'Two-Group Template'!$C$11:$C$20</c:f>
              <c:strCache>
                <c:ptCount val="10"/>
                <c:pt idx="0">
                  <c:v>Class 1</c:v>
                </c:pt>
                <c:pt idx="1">
                  <c:v>Class 2</c:v>
                </c:pt>
                <c:pt idx="2">
                  <c:v>Class 3</c:v>
                </c:pt>
                <c:pt idx="3">
                  <c:v>Class 4</c:v>
                </c:pt>
                <c:pt idx="4">
                  <c:v>Class 5</c:v>
                </c:pt>
                <c:pt idx="5">
                  <c:v>Class 6</c:v>
                </c:pt>
                <c:pt idx="6">
                  <c:v>Class 7</c:v>
                </c:pt>
                <c:pt idx="7">
                  <c:v>Class 8</c:v>
                </c:pt>
                <c:pt idx="8">
                  <c:v>Class 9</c:v>
                </c:pt>
                <c:pt idx="9">
                  <c:v>Class 10</c:v>
                </c:pt>
              </c:strCache>
            </c:strRef>
          </c:cat>
          <c:val>
            <c:numRef>
              <c:f>'Two-Group Template'!$M$11:$M$20</c:f>
              <c:numCache>
                <c:formatCode>0.0000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'Two-Group Template'!$C$23</c:f>
              <c:strCache>
                <c:ptCount val="1"/>
                <c:pt idx="0">
                  <c:v>GROUP 2</c:v>
                </c:pt>
              </c:strCache>
            </c:strRef>
          </c:tx>
          <c:spPr>
            <a:solidFill>
              <a:srgbClr val="FFBB57"/>
            </a:solidFill>
          </c:spPr>
          <c:cat>
            <c:strRef>
              <c:f>'Two-Group Template'!$C$11:$C$20</c:f>
              <c:strCache>
                <c:ptCount val="10"/>
                <c:pt idx="0">
                  <c:v>Class 1</c:v>
                </c:pt>
                <c:pt idx="1">
                  <c:v>Class 2</c:v>
                </c:pt>
                <c:pt idx="2">
                  <c:v>Class 3</c:v>
                </c:pt>
                <c:pt idx="3">
                  <c:v>Class 4</c:v>
                </c:pt>
                <c:pt idx="4">
                  <c:v>Class 5</c:v>
                </c:pt>
                <c:pt idx="5">
                  <c:v>Class 6</c:v>
                </c:pt>
                <c:pt idx="6">
                  <c:v>Class 7</c:v>
                </c:pt>
                <c:pt idx="7">
                  <c:v>Class 8</c:v>
                </c:pt>
                <c:pt idx="8">
                  <c:v>Class 9</c:v>
                </c:pt>
                <c:pt idx="9">
                  <c:v>Class 10</c:v>
                </c:pt>
              </c:strCache>
            </c:strRef>
          </c:cat>
          <c:val>
            <c:numRef>
              <c:f>'Two-Group Template'!$M$30:$M$39</c:f>
              <c:numCache>
                <c:formatCode>0.0000</c:formatCode>
                <c:ptCount val="10"/>
                <c:pt idx="0">
                  <c:v>0</c:v>
                </c:pt>
                <c:pt idx="1">
                  <c:v>0</c:v>
                </c:pt>
                <c:pt idx="2">
                  <c:v>0</c:v>
                </c:pt>
                <c:pt idx="3">
                  <c:v>0</c:v>
                </c:pt>
                <c:pt idx="4">
                  <c:v>0</c:v>
                </c:pt>
                <c:pt idx="5">
                  <c:v>0</c:v>
                </c:pt>
                <c:pt idx="6">
                  <c:v>0</c:v>
                </c:pt>
                <c:pt idx="7">
                  <c:v>0</c:v>
                </c:pt>
                <c:pt idx="8">
                  <c:v>0</c:v>
                </c:pt>
                <c:pt idx="9">
                  <c:v>0</c:v>
                </c:pt>
              </c:numCache>
            </c:numRef>
          </c:val>
        </c:ser>
        <c:axId val="60122240"/>
        <c:axId val="60123776"/>
      </c:barChart>
      <c:catAx>
        <c:axId val="60122240"/>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123776"/>
        <c:crosses val="autoZero"/>
        <c:auto val="1"/>
        <c:lblAlgn val="ctr"/>
        <c:lblOffset val="100"/>
      </c:catAx>
      <c:valAx>
        <c:axId val="60123776"/>
        <c:scaling>
          <c:orientation val="minMax"/>
          <c:max val="1"/>
        </c:scaling>
        <c:axPos val="l"/>
        <c:majorGridlines/>
        <c:numFmt formatCode="0.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122240"/>
        <c:crosses val="autoZero"/>
        <c:crossBetween val="between"/>
        <c:majorUnit val="0.2"/>
      </c:valAx>
    </c:plotArea>
    <c:legend>
      <c:legendPos val="r"/>
      <c:layout/>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15</xdr:col>
      <xdr:colOff>9524</xdr:colOff>
      <xdr:row>9</xdr:row>
      <xdr:rowOff>28575</xdr:rowOff>
    </xdr:from>
    <xdr:to>
      <xdr:col>21</xdr:col>
      <xdr:colOff>628649</xdr:colOff>
      <xdr:row>28</xdr:row>
      <xdr:rowOff>133350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4</xdr:row>
      <xdr:rowOff>19050</xdr:rowOff>
    </xdr:from>
    <xdr:to>
      <xdr:col>21</xdr:col>
      <xdr:colOff>619125</xdr:colOff>
      <xdr:row>24</xdr:row>
      <xdr:rowOff>66675</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9524</xdr:colOff>
      <xdr:row>9</xdr:row>
      <xdr:rowOff>28575</xdr:rowOff>
    </xdr:from>
    <xdr:to>
      <xdr:col>21</xdr:col>
      <xdr:colOff>628649</xdr:colOff>
      <xdr:row>29</xdr:row>
      <xdr:rowOff>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000099"/>
    <pageSetUpPr fitToPage="1"/>
  </sheetPr>
  <dimension ref="A1:AB83"/>
  <sheetViews>
    <sheetView showGridLines="0" tabSelected="1" zoomScaleNormal="100" workbookViewId="0">
      <selection activeCell="C1" sqref="C1"/>
    </sheetView>
  </sheetViews>
  <sheetFormatPr defaultRowHeight="15"/>
  <cols>
    <col min="1" max="1" width="15.125" style="59" customWidth="1"/>
    <col min="2" max="2" width="103.75" style="59" customWidth="1"/>
    <col min="3" max="28" width="9" style="52"/>
    <col min="29" max="256" width="9" style="59"/>
    <col min="257" max="257" width="15.125" style="59" customWidth="1"/>
    <col min="258" max="258" width="103.75" style="59" customWidth="1"/>
    <col min="259" max="512" width="9" style="59"/>
    <col min="513" max="513" width="15.125" style="59" customWidth="1"/>
    <col min="514" max="514" width="103.75" style="59" customWidth="1"/>
    <col min="515" max="768" width="9" style="59"/>
    <col min="769" max="769" width="15.125" style="59" customWidth="1"/>
    <col min="770" max="770" width="103.75" style="59" customWidth="1"/>
    <col min="771" max="1024" width="9" style="59"/>
    <col min="1025" max="1025" width="15.125" style="59" customWidth="1"/>
    <col min="1026" max="1026" width="103.75" style="59" customWidth="1"/>
    <col min="1027" max="1280" width="9" style="59"/>
    <col min="1281" max="1281" width="15.125" style="59" customWidth="1"/>
    <col min="1282" max="1282" width="103.75" style="59" customWidth="1"/>
    <col min="1283" max="1536" width="9" style="59"/>
    <col min="1537" max="1537" width="15.125" style="59" customWidth="1"/>
    <col min="1538" max="1538" width="103.75" style="59" customWidth="1"/>
    <col min="1539" max="1792" width="9" style="59"/>
    <col min="1793" max="1793" width="15.125" style="59" customWidth="1"/>
    <col min="1794" max="1794" width="103.75" style="59" customWidth="1"/>
    <col min="1795" max="2048" width="9" style="59"/>
    <col min="2049" max="2049" width="15.125" style="59" customWidth="1"/>
    <col min="2050" max="2050" width="103.75" style="59" customWidth="1"/>
    <col min="2051" max="2304" width="9" style="59"/>
    <col min="2305" max="2305" width="15.125" style="59" customWidth="1"/>
    <col min="2306" max="2306" width="103.75" style="59" customWidth="1"/>
    <col min="2307" max="2560" width="9" style="59"/>
    <col min="2561" max="2561" width="15.125" style="59" customWidth="1"/>
    <col min="2562" max="2562" width="103.75" style="59" customWidth="1"/>
    <col min="2563" max="2816" width="9" style="59"/>
    <col min="2817" max="2817" width="15.125" style="59" customWidth="1"/>
    <col min="2818" max="2818" width="103.75" style="59" customWidth="1"/>
    <col min="2819" max="3072" width="9" style="59"/>
    <col min="3073" max="3073" width="15.125" style="59" customWidth="1"/>
    <col min="3074" max="3074" width="103.75" style="59" customWidth="1"/>
    <col min="3075" max="3328" width="9" style="59"/>
    <col min="3329" max="3329" width="15.125" style="59" customWidth="1"/>
    <col min="3330" max="3330" width="103.75" style="59" customWidth="1"/>
    <col min="3331" max="3584" width="9" style="59"/>
    <col min="3585" max="3585" width="15.125" style="59" customWidth="1"/>
    <col min="3586" max="3586" width="103.75" style="59" customWidth="1"/>
    <col min="3587" max="3840" width="9" style="59"/>
    <col min="3841" max="3841" width="15.125" style="59" customWidth="1"/>
    <col min="3842" max="3842" width="103.75" style="59" customWidth="1"/>
    <col min="3843" max="4096" width="9" style="59"/>
    <col min="4097" max="4097" width="15.125" style="59" customWidth="1"/>
    <col min="4098" max="4098" width="103.75" style="59" customWidth="1"/>
    <col min="4099" max="4352" width="9" style="59"/>
    <col min="4353" max="4353" width="15.125" style="59" customWidth="1"/>
    <col min="4354" max="4354" width="103.75" style="59" customWidth="1"/>
    <col min="4355" max="4608" width="9" style="59"/>
    <col min="4609" max="4609" width="15.125" style="59" customWidth="1"/>
    <col min="4610" max="4610" width="103.75" style="59" customWidth="1"/>
    <col min="4611" max="4864" width="9" style="59"/>
    <col min="4865" max="4865" width="15.125" style="59" customWidth="1"/>
    <col min="4866" max="4866" width="103.75" style="59" customWidth="1"/>
    <col min="4867" max="5120" width="9" style="59"/>
    <col min="5121" max="5121" width="15.125" style="59" customWidth="1"/>
    <col min="5122" max="5122" width="103.75" style="59" customWidth="1"/>
    <col min="5123" max="5376" width="9" style="59"/>
    <col min="5377" max="5377" width="15.125" style="59" customWidth="1"/>
    <col min="5378" max="5378" width="103.75" style="59" customWidth="1"/>
    <col min="5379" max="5632" width="9" style="59"/>
    <col min="5633" max="5633" width="15.125" style="59" customWidth="1"/>
    <col min="5634" max="5634" width="103.75" style="59" customWidth="1"/>
    <col min="5635" max="5888" width="9" style="59"/>
    <col min="5889" max="5889" width="15.125" style="59" customWidth="1"/>
    <col min="5890" max="5890" width="103.75" style="59" customWidth="1"/>
    <col min="5891" max="6144" width="9" style="59"/>
    <col min="6145" max="6145" width="15.125" style="59" customWidth="1"/>
    <col min="6146" max="6146" width="103.75" style="59" customWidth="1"/>
    <col min="6147" max="6400" width="9" style="59"/>
    <col min="6401" max="6401" width="15.125" style="59" customWidth="1"/>
    <col min="6402" max="6402" width="103.75" style="59" customWidth="1"/>
    <col min="6403" max="6656" width="9" style="59"/>
    <col min="6657" max="6657" width="15.125" style="59" customWidth="1"/>
    <col min="6658" max="6658" width="103.75" style="59" customWidth="1"/>
    <col min="6659" max="6912" width="9" style="59"/>
    <col min="6913" max="6913" width="15.125" style="59" customWidth="1"/>
    <col min="6914" max="6914" width="103.75" style="59" customWidth="1"/>
    <col min="6915" max="7168" width="9" style="59"/>
    <col min="7169" max="7169" width="15.125" style="59" customWidth="1"/>
    <col min="7170" max="7170" width="103.75" style="59" customWidth="1"/>
    <col min="7171" max="7424" width="9" style="59"/>
    <col min="7425" max="7425" width="15.125" style="59" customWidth="1"/>
    <col min="7426" max="7426" width="103.75" style="59" customWidth="1"/>
    <col min="7427" max="7680" width="9" style="59"/>
    <col min="7681" max="7681" width="15.125" style="59" customWidth="1"/>
    <col min="7682" max="7682" width="103.75" style="59" customWidth="1"/>
    <col min="7683" max="7936" width="9" style="59"/>
    <col min="7937" max="7937" width="15.125" style="59" customWidth="1"/>
    <col min="7938" max="7938" width="103.75" style="59" customWidth="1"/>
    <col min="7939" max="8192" width="9" style="59"/>
    <col min="8193" max="8193" width="15.125" style="59" customWidth="1"/>
    <col min="8194" max="8194" width="103.75" style="59" customWidth="1"/>
    <col min="8195" max="8448" width="9" style="59"/>
    <col min="8449" max="8449" width="15.125" style="59" customWidth="1"/>
    <col min="8450" max="8450" width="103.75" style="59" customWidth="1"/>
    <col min="8451" max="8704" width="9" style="59"/>
    <col min="8705" max="8705" width="15.125" style="59" customWidth="1"/>
    <col min="8706" max="8706" width="103.75" style="59" customWidth="1"/>
    <col min="8707" max="8960" width="9" style="59"/>
    <col min="8961" max="8961" width="15.125" style="59" customWidth="1"/>
    <col min="8962" max="8962" width="103.75" style="59" customWidth="1"/>
    <col min="8963" max="9216" width="9" style="59"/>
    <col min="9217" max="9217" width="15.125" style="59" customWidth="1"/>
    <col min="9218" max="9218" width="103.75" style="59" customWidth="1"/>
    <col min="9219" max="9472" width="9" style="59"/>
    <col min="9473" max="9473" width="15.125" style="59" customWidth="1"/>
    <col min="9474" max="9474" width="103.75" style="59" customWidth="1"/>
    <col min="9475" max="9728" width="9" style="59"/>
    <col min="9729" max="9729" width="15.125" style="59" customWidth="1"/>
    <col min="9730" max="9730" width="103.75" style="59" customWidth="1"/>
    <col min="9731" max="9984" width="9" style="59"/>
    <col min="9985" max="9985" width="15.125" style="59" customWidth="1"/>
    <col min="9986" max="9986" width="103.75" style="59" customWidth="1"/>
    <col min="9987" max="10240" width="9" style="59"/>
    <col min="10241" max="10241" width="15.125" style="59" customWidth="1"/>
    <col min="10242" max="10242" width="103.75" style="59" customWidth="1"/>
    <col min="10243" max="10496" width="9" style="59"/>
    <col min="10497" max="10497" width="15.125" style="59" customWidth="1"/>
    <col min="10498" max="10498" width="103.75" style="59" customWidth="1"/>
    <col min="10499" max="10752" width="9" style="59"/>
    <col min="10753" max="10753" width="15.125" style="59" customWidth="1"/>
    <col min="10754" max="10754" width="103.75" style="59" customWidth="1"/>
    <col min="10755" max="11008" width="9" style="59"/>
    <col min="11009" max="11009" width="15.125" style="59" customWidth="1"/>
    <col min="11010" max="11010" width="103.75" style="59" customWidth="1"/>
    <col min="11011" max="11264" width="9" style="59"/>
    <col min="11265" max="11265" width="15.125" style="59" customWidth="1"/>
    <col min="11266" max="11266" width="103.75" style="59" customWidth="1"/>
    <col min="11267" max="11520" width="9" style="59"/>
    <col min="11521" max="11521" width="15.125" style="59" customWidth="1"/>
    <col min="11522" max="11522" width="103.75" style="59" customWidth="1"/>
    <col min="11523" max="11776" width="9" style="59"/>
    <col min="11777" max="11777" width="15.125" style="59" customWidth="1"/>
    <col min="11778" max="11778" width="103.75" style="59" customWidth="1"/>
    <col min="11779" max="12032" width="9" style="59"/>
    <col min="12033" max="12033" width="15.125" style="59" customWidth="1"/>
    <col min="12034" max="12034" width="103.75" style="59" customWidth="1"/>
    <col min="12035" max="12288" width="9" style="59"/>
    <col min="12289" max="12289" width="15.125" style="59" customWidth="1"/>
    <col min="12290" max="12290" width="103.75" style="59" customWidth="1"/>
    <col min="12291" max="12544" width="9" style="59"/>
    <col min="12545" max="12545" width="15.125" style="59" customWidth="1"/>
    <col min="12546" max="12546" width="103.75" style="59" customWidth="1"/>
    <col min="12547" max="12800" width="9" style="59"/>
    <col min="12801" max="12801" width="15.125" style="59" customWidth="1"/>
    <col min="12802" max="12802" width="103.75" style="59" customWidth="1"/>
    <col min="12803" max="13056" width="9" style="59"/>
    <col min="13057" max="13057" width="15.125" style="59" customWidth="1"/>
    <col min="13058" max="13058" width="103.75" style="59" customWidth="1"/>
    <col min="13059" max="13312" width="9" style="59"/>
    <col min="13313" max="13313" width="15.125" style="59" customWidth="1"/>
    <col min="13314" max="13314" width="103.75" style="59" customWidth="1"/>
    <col min="13315" max="13568" width="9" style="59"/>
    <col min="13569" max="13569" width="15.125" style="59" customWidth="1"/>
    <col min="13570" max="13570" width="103.75" style="59" customWidth="1"/>
    <col min="13571" max="13824" width="9" style="59"/>
    <col min="13825" max="13825" width="15.125" style="59" customWidth="1"/>
    <col min="13826" max="13826" width="103.75" style="59" customWidth="1"/>
    <col min="13827" max="14080" width="9" style="59"/>
    <col min="14081" max="14081" width="15.125" style="59" customWidth="1"/>
    <col min="14082" max="14082" width="103.75" style="59" customWidth="1"/>
    <col min="14083" max="14336" width="9" style="59"/>
    <col min="14337" max="14337" width="15.125" style="59" customWidth="1"/>
    <col min="14338" max="14338" width="103.75" style="59" customWidth="1"/>
    <col min="14339" max="14592" width="9" style="59"/>
    <col min="14593" max="14593" width="15.125" style="59" customWidth="1"/>
    <col min="14594" max="14594" width="103.75" style="59" customWidth="1"/>
    <col min="14595" max="14848" width="9" style="59"/>
    <col min="14849" max="14849" width="15.125" style="59" customWidth="1"/>
    <col min="14850" max="14850" width="103.75" style="59" customWidth="1"/>
    <col min="14851" max="15104" width="9" style="59"/>
    <col min="15105" max="15105" width="15.125" style="59" customWidth="1"/>
    <col min="15106" max="15106" width="103.75" style="59" customWidth="1"/>
    <col min="15107" max="15360" width="9" style="59"/>
    <col min="15361" max="15361" width="15.125" style="59" customWidth="1"/>
    <col min="15362" max="15362" width="103.75" style="59" customWidth="1"/>
    <col min="15363" max="15616" width="9" style="59"/>
    <col min="15617" max="15617" width="15.125" style="59" customWidth="1"/>
    <col min="15618" max="15618" width="103.75" style="59" customWidth="1"/>
    <col min="15619" max="15872" width="9" style="59"/>
    <col min="15873" max="15873" width="15.125" style="59" customWidth="1"/>
    <col min="15874" max="15874" width="103.75" style="59" customWidth="1"/>
    <col min="15875" max="16128" width="9" style="59"/>
    <col min="16129" max="16129" width="15.125" style="59" customWidth="1"/>
    <col min="16130" max="16130" width="103.75" style="59" customWidth="1"/>
    <col min="16131" max="16384" width="9" style="59"/>
  </cols>
  <sheetData>
    <row r="1" spans="1:2" ht="23.25" customHeight="1">
      <c r="A1" s="69" t="s">
        <v>60</v>
      </c>
      <c r="B1" s="69"/>
    </row>
    <row r="2" spans="1:2" ht="15" customHeight="1">
      <c r="A2" s="70" t="s">
        <v>55</v>
      </c>
      <c r="B2" s="70"/>
    </row>
    <row r="3" spans="1:2" ht="34.5" customHeight="1">
      <c r="A3" s="71" t="s">
        <v>59</v>
      </c>
      <c r="B3" s="71"/>
    </row>
    <row r="4" spans="1:2" ht="83.25" customHeight="1">
      <c r="A4" s="64" t="s">
        <v>49</v>
      </c>
      <c r="B4" s="64"/>
    </row>
    <row r="5" spans="1:2" ht="32.25" customHeight="1">
      <c r="A5" s="72" t="s">
        <v>54</v>
      </c>
      <c r="B5" s="72"/>
    </row>
    <row r="6" spans="1:2" ht="15" customHeight="1">
      <c r="A6" s="61"/>
      <c r="B6" s="60"/>
    </row>
    <row r="7" spans="1:2" s="52" customFormat="1" ht="14.25" customHeight="1">
      <c r="A7" s="68" t="s">
        <v>36</v>
      </c>
      <c r="B7" s="73"/>
    </row>
    <row r="8" spans="1:2" s="52" customFormat="1" ht="50.25" customHeight="1">
      <c r="A8" s="65" t="s">
        <v>41</v>
      </c>
      <c r="B8" s="64"/>
    </row>
    <row r="9" spans="1:2" s="52" customFormat="1" ht="14.25" customHeight="1">
      <c r="A9" s="53"/>
      <c r="B9" s="54"/>
    </row>
    <row r="10" spans="1:2" s="52" customFormat="1" ht="14.25" customHeight="1">
      <c r="A10" s="74" t="s">
        <v>50</v>
      </c>
      <c r="B10" s="74"/>
    </row>
    <row r="11" spans="1:2" s="52" customFormat="1" ht="62.25" customHeight="1">
      <c r="A11" s="65" t="s">
        <v>56</v>
      </c>
      <c r="B11" s="64"/>
    </row>
    <row r="12" spans="1:2" s="52" customFormat="1" ht="14.25" customHeight="1">
      <c r="A12" s="53"/>
      <c r="B12" s="54"/>
    </row>
    <row r="13" spans="1:2" s="52" customFormat="1" ht="14.25" customHeight="1">
      <c r="A13" s="68" t="s">
        <v>51</v>
      </c>
      <c r="B13" s="68"/>
    </row>
    <row r="14" spans="1:2" s="52" customFormat="1" ht="61.5" customHeight="1">
      <c r="A14" s="62" t="s">
        <v>53</v>
      </c>
      <c r="B14" s="63"/>
    </row>
    <row r="15" spans="1:2" s="52" customFormat="1" ht="14.25" customHeight="1">
      <c r="A15" s="55"/>
      <c r="B15" s="55"/>
    </row>
    <row r="16" spans="1:2" s="52" customFormat="1" ht="14.25" customHeight="1">
      <c r="A16" s="68" t="s">
        <v>37</v>
      </c>
      <c r="B16" s="68"/>
    </row>
    <row r="17" spans="1:2" s="52" customFormat="1" ht="108" customHeight="1">
      <c r="A17" s="62" t="s">
        <v>57</v>
      </c>
      <c r="B17" s="63"/>
    </row>
    <row r="18" spans="1:2" s="52" customFormat="1">
      <c r="A18" s="55"/>
      <c r="B18" s="55"/>
    </row>
    <row r="19" spans="1:2" s="52" customFormat="1">
      <c r="A19" s="64" t="s">
        <v>38</v>
      </c>
      <c r="B19" s="64"/>
    </row>
    <row r="20" spans="1:2" s="52" customFormat="1">
      <c r="A20" s="65" t="s">
        <v>52</v>
      </c>
      <c r="B20" s="65"/>
    </row>
    <row r="21" spans="1:2" s="52" customFormat="1" ht="28.5" customHeight="1">
      <c r="A21" s="65" t="s">
        <v>39</v>
      </c>
      <c r="B21" s="65"/>
    </row>
    <row r="22" spans="1:2" s="52" customFormat="1" ht="18.75" customHeight="1">
      <c r="A22" s="75"/>
      <c r="B22" s="56" t="s">
        <v>58</v>
      </c>
    </row>
    <row r="23" spans="1:2" s="52" customFormat="1">
      <c r="A23" s="66" t="s">
        <v>40</v>
      </c>
      <c r="B23" s="67"/>
    </row>
    <row r="24" spans="1:2" s="52" customFormat="1">
      <c r="A24" s="57"/>
    </row>
    <row r="25" spans="1:2" s="52" customFormat="1">
      <c r="A25" s="58"/>
    </row>
    <row r="26" spans="1:2" s="52" customFormat="1"/>
    <row r="27" spans="1:2" s="52" customFormat="1"/>
    <row r="28" spans="1:2" s="52" customFormat="1"/>
    <row r="29" spans="1:2" s="52" customFormat="1"/>
    <row r="30" spans="1:2" s="52" customFormat="1"/>
    <row r="31" spans="1:2" s="52" customFormat="1"/>
    <row r="32" spans="1:2" s="52" customFormat="1"/>
    <row r="33" s="52" customFormat="1"/>
    <row r="34" s="52" customFormat="1"/>
    <row r="35" s="52" customFormat="1"/>
    <row r="36" s="52" customFormat="1"/>
    <row r="37" s="52" customFormat="1"/>
    <row r="38" s="52" customFormat="1"/>
    <row r="39" s="52" customFormat="1"/>
    <row r="40" s="52" customFormat="1"/>
    <row r="41" s="52" customFormat="1"/>
    <row r="42" s="52" customFormat="1"/>
    <row r="43" s="52" customFormat="1"/>
    <row r="44" s="52" customFormat="1"/>
    <row r="45" s="52" customFormat="1"/>
    <row r="46" s="52" customFormat="1"/>
    <row r="47" s="52" customFormat="1"/>
    <row r="48" s="52" customFormat="1"/>
    <row r="49" s="52" customFormat="1"/>
    <row r="50" s="52" customFormat="1"/>
    <row r="51" s="52" customFormat="1"/>
    <row r="52" s="52" customFormat="1"/>
    <row r="53" s="52" customFormat="1"/>
    <row r="54" s="52" customFormat="1"/>
    <row r="55" s="52" customFormat="1"/>
    <row r="56" s="52" customFormat="1"/>
    <row r="57" s="52" customFormat="1"/>
    <row r="58" s="52" customFormat="1"/>
    <row r="59" s="52" customFormat="1"/>
    <row r="60" s="52" customFormat="1"/>
    <row r="61" s="52" customFormat="1"/>
    <row r="62" s="52" customFormat="1"/>
    <row r="63" s="52" customFormat="1"/>
    <row r="64" s="52" customFormat="1"/>
    <row r="65" spans="1:2" s="52" customFormat="1"/>
    <row r="66" spans="1:2" s="52" customFormat="1"/>
    <row r="67" spans="1:2" s="52" customFormat="1"/>
    <row r="68" spans="1:2" s="52" customFormat="1"/>
    <row r="69" spans="1:2" s="52" customFormat="1"/>
    <row r="70" spans="1:2" s="52" customFormat="1"/>
    <row r="71" spans="1:2" s="52" customFormat="1"/>
    <row r="72" spans="1:2" s="52" customFormat="1"/>
    <row r="73" spans="1:2" s="52" customFormat="1"/>
    <row r="74" spans="1:2" s="52" customFormat="1"/>
    <row r="75" spans="1:2" s="52" customFormat="1"/>
    <row r="76" spans="1:2" s="52" customFormat="1"/>
    <row r="77" spans="1:2" s="52" customFormat="1"/>
    <row r="78" spans="1:2" s="52" customFormat="1"/>
    <row r="79" spans="1:2">
      <c r="A79" s="52"/>
      <c r="B79" s="52"/>
    </row>
    <row r="80" spans="1:2">
      <c r="A80" s="52"/>
      <c r="B80" s="52"/>
    </row>
    <row r="81" spans="1:2">
      <c r="A81" s="52"/>
      <c r="B81" s="52"/>
    </row>
    <row r="82" spans="1:2">
      <c r="A82" s="52"/>
      <c r="B82" s="52"/>
    </row>
    <row r="83" spans="1:2">
      <c r="A83" s="52"/>
      <c r="B83" s="52"/>
    </row>
  </sheetData>
  <mergeCells count="17">
    <mergeCell ref="A16:B16"/>
    <mergeCell ref="A1:B1"/>
    <mergeCell ref="A2:B2"/>
    <mergeCell ref="A3:B3"/>
    <mergeCell ref="A4:B4"/>
    <mergeCell ref="A5:B5"/>
    <mergeCell ref="A7:B7"/>
    <mergeCell ref="A8:B8"/>
    <mergeCell ref="A10:B10"/>
    <mergeCell ref="A11:B11"/>
    <mergeCell ref="A13:B13"/>
    <mergeCell ref="A14:B14"/>
    <mergeCell ref="A17:B17"/>
    <mergeCell ref="A19:B19"/>
    <mergeCell ref="A20:B20"/>
    <mergeCell ref="A21:B21"/>
    <mergeCell ref="A23:B23"/>
  </mergeCells>
  <pageMargins left="0.7" right="0.7" top="0.75" bottom="0.75" header="0.3" footer="0.3"/>
  <pageSetup scale="66" orientation="portrait" r:id="rId1"/>
</worksheet>
</file>

<file path=xl/worksheets/sheet2.xml><?xml version="1.0" encoding="utf-8"?>
<worksheet xmlns="http://schemas.openxmlformats.org/spreadsheetml/2006/main" xmlns:r="http://schemas.openxmlformats.org/officeDocument/2006/relationships">
  <sheetPr published="0" enableFormatConditionsCalculation="0"/>
  <dimension ref="A1:W32"/>
  <sheetViews>
    <sheetView showGridLines="0" zoomScaleNormal="100" workbookViewId="0"/>
  </sheetViews>
  <sheetFormatPr defaultColWidth="11" defaultRowHeight="12.75"/>
  <cols>
    <col min="1" max="1" width="3" customWidth="1"/>
    <col min="2" max="2" width="1.5" customWidth="1"/>
    <col min="3" max="3" width="17.5" style="1" customWidth="1"/>
    <col min="6" max="11" width="11" hidden="1" customWidth="1"/>
    <col min="12" max="12" width="2.25" customWidth="1"/>
    <col min="13" max="13" width="31.875" customWidth="1"/>
    <col min="14" max="14" width="2.125" customWidth="1"/>
    <col min="15" max="15" width="2.25" customWidth="1"/>
  </cols>
  <sheetData>
    <row r="1" spans="1:23" ht="23.25">
      <c r="B1" s="48" t="s">
        <v>24</v>
      </c>
    </row>
    <row r="2" spans="1:23" s="3" customFormat="1" ht="20.25" customHeight="1">
      <c r="A2" s="5"/>
      <c r="B2" s="47" t="s">
        <v>23</v>
      </c>
      <c r="C2" s="4"/>
      <c r="D2" s="46"/>
      <c r="E2" s="46"/>
      <c r="F2" s="46"/>
      <c r="G2" s="46"/>
      <c r="H2" s="46"/>
      <c r="I2" s="46"/>
      <c r="J2" s="46"/>
      <c r="K2" s="46"/>
      <c r="L2" s="46"/>
      <c r="M2" s="46"/>
      <c r="N2" s="46"/>
      <c r="O2" s="46"/>
      <c r="P2" s="46"/>
      <c r="Q2" s="5"/>
      <c r="R2" s="5"/>
      <c r="S2" s="5"/>
      <c r="T2" s="5"/>
      <c r="U2" s="5"/>
      <c r="V2" s="5"/>
    </row>
    <row r="3" spans="1:23" s="3" customFormat="1" ht="15" customHeight="1">
      <c r="A3" s="5"/>
      <c r="B3" s="5"/>
      <c r="C3" s="9"/>
      <c r="D3" s="6"/>
      <c r="E3" s="6"/>
      <c r="F3" s="6"/>
      <c r="G3" s="6"/>
      <c r="H3" s="6"/>
      <c r="I3" s="6"/>
      <c r="J3" s="6"/>
      <c r="K3" s="6"/>
      <c r="L3" s="6"/>
      <c r="M3" s="6"/>
      <c r="N3" s="6"/>
      <c r="O3" s="6"/>
      <c r="P3" s="6"/>
      <c r="Q3" s="5"/>
      <c r="R3" s="5"/>
      <c r="S3" s="5"/>
      <c r="T3" s="5"/>
      <c r="U3" s="5"/>
      <c r="V3" s="5"/>
    </row>
    <row r="4" spans="1:23" s="3" customFormat="1" ht="15.75">
      <c r="A4" s="5"/>
      <c r="B4" s="11"/>
      <c r="C4" s="16" t="s">
        <v>42</v>
      </c>
      <c r="D4" s="11"/>
      <c r="E4" s="11"/>
      <c r="F4" s="11"/>
      <c r="G4" s="11"/>
      <c r="H4" s="11"/>
      <c r="I4" s="11"/>
      <c r="J4" s="11"/>
      <c r="K4" s="11"/>
      <c r="L4" s="11"/>
      <c r="M4" s="11"/>
      <c r="N4" s="11"/>
      <c r="O4" s="11"/>
      <c r="P4" s="11"/>
      <c r="Q4" s="5"/>
      <c r="R4" s="5"/>
      <c r="S4" s="5"/>
      <c r="T4" s="5"/>
      <c r="U4" s="5"/>
      <c r="V4" s="5"/>
    </row>
    <row r="5" spans="1:23" ht="15.75">
      <c r="A5" s="6"/>
      <c r="B5" s="17"/>
      <c r="C5" s="18"/>
      <c r="D5" s="19"/>
      <c r="E5" s="19"/>
      <c r="F5" s="19"/>
      <c r="G5" s="19"/>
      <c r="H5" s="19"/>
      <c r="I5" s="19"/>
      <c r="J5" s="19"/>
      <c r="K5" s="19"/>
      <c r="L5" s="19"/>
      <c r="M5" s="19"/>
      <c r="N5" s="20"/>
      <c r="O5" s="11"/>
      <c r="P5" s="11"/>
      <c r="Q5" s="6"/>
      <c r="R5" s="6"/>
      <c r="S5" s="6"/>
      <c r="T5" s="6"/>
      <c r="U5" s="6"/>
      <c r="V5" s="6"/>
    </row>
    <row r="6" spans="1:23" ht="15.75">
      <c r="A6" s="6"/>
      <c r="B6" s="21"/>
      <c r="C6" s="22" t="s">
        <v>1</v>
      </c>
      <c r="D6" s="23">
        <v>703</v>
      </c>
      <c r="E6" s="11"/>
      <c r="F6" s="11"/>
      <c r="G6" s="11"/>
      <c r="H6" s="11"/>
      <c r="I6" s="11"/>
      <c r="J6" s="11"/>
      <c r="K6" s="11"/>
      <c r="L6" s="11"/>
      <c r="M6" s="11"/>
      <c r="N6" s="24"/>
      <c r="O6" s="11"/>
      <c r="P6" s="11"/>
      <c r="Q6" s="6"/>
      <c r="R6" s="6"/>
      <c r="S6" s="6"/>
      <c r="T6" s="6"/>
      <c r="U6" s="6"/>
      <c r="V6" s="6"/>
    </row>
    <row r="7" spans="1:23" ht="15.75">
      <c r="A7" s="6"/>
      <c r="B7" s="21"/>
      <c r="C7" s="22" t="s">
        <v>2</v>
      </c>
      <c r="D7" s="25">
        <v>270</v>
      </c>
      <c r="E7" s="26"/>
      <c r="F7" s="11"/>
      <c r="G7" s="11"/>
      <c r="H7" s="11"/>
      <c r="I7" s="11"/>
      <c r="J7" s="11"/>
      <c r="K7" s="11"/>
      <c r="L7" s="11"/>
      <c r="M7" s="11"/>
      <c r="N7" s="24"/>
      <c r="O7" s="11"/>
      <c r="P7" s="11"/>
      <c r="Q7" s="6"/>
      <c r="R7" s="6"/>
      <c r="S7" s="6"/>
      <c r="T7" s="6"/>
      <c r="U7" s="6"/>
      <c r="V7" s="6"/>
    </row>
    <row r="8" spans="1:23" ht="15.75">
      <c r="A8" s="6"/>
      <c r="B8" s="21"/>
      <c r="C8" s="22"/>
      <c r="D8" s="11"/>
      <c r="E8" s="11"/>
      <c r="F8" s="22" t="s">
        <v>20</v>
      </c>
      <c r="G8" s="22" t="s">
        <v>20</v>
      </c>
      <c r="H8" s="22" t="s">
        <v>21</v>
      </c>
      <c r="I8" s="22" t="s">
        <v>21</v>
      </c>
      <c r="J8" s="22" t="s">
        <v>22</v>
      </c>
      <c r="K8" s="22" t="s">
        <v>22</v>
      </c>
      <c r="L8" s="22"/>
      <c r="M8" s="11"/>
      <c r="N8" s="24"/>
      <c r="O8" s="11"/>
      <c r="P8" s="11"/>
      <c r="Q8" s="6"/>
      <c r="R8" s="6"/>
      <c r="S8" s="6"/>
      <c r="T8" s="6"/>
      <c r="U8" s="6"/>
      <c r="V8" s="6"/>
    </row>
    <row r="9" spans="1:23" ht="18.75">
      <c r="A9" s="6"/>
      <c r="B9" s="21"/>
      <c r="C9" s="13"/>
      <c r="D9" s="12" t="s">
        <v>6</v>
      </c>
      <c r="E9" s="12"/>
      <c r="F9" s="13" t="s">
        <v>14</v>
      </c>
      <c r="G9" s="13" t="s">
        <v>14</v>
      </c>
      <c r="H9" s="13" t="s">
        <v>14</v>
      </c>
      <c r="I9" s="13" t="s">
        <v>14</v>
      </c>
      <c r="J9" s="13" t="s">
        <v>15</v>
      </c>
      <c r="K9" s="13" t="s">
        <v>15</v>
      </c>
      <c r="L9" s="13"/>
      <c r="M9" s="13" t="s">
        <v>4</v>
      </c>
      <c r="N9" s="24"/>
      <c r="O9" s="11"/>
      <c r="P9" s="12" t="s">
        <v>48</v>
      </c>
      <c r="Q9" s="7"/>
      <c r="R9" s="7"/>
      <c r="S9" s="7"/>
      <c r="T9" s="7"/>
      <c r="U9" s="7"/>
      <c r="V9" s="7"/>
      <c r="W9" s="2"/>
    </row>
    <row r="10" spans="1:23" ht="18.75">
      <c r="A10" s="6"/>
      <c r="B10" s="21"/>
      <c r="C10" s="14" t="s">
        <v>3</v>
      </c>
      <c r="D10" s="15" t="s">
        <v>16</v>
      </c>
      <c r="E10" s="15" t="s">
        <v>17</v>
      </c>
      <c r="F10" s="15" t="s">
        <v>18</v>
      </c>
      <c r="G10" s="15" t="s">
        <v>19</v>
      </c>
      <c r="H10" s="15" t="s">
        <v>18</v>
      </c>
      <c r="I10" s="15" t="s">
        <v>19</v>
      </c>
      <c r="J10" s="15" t="s">
        <v>18</v>
      </c>
      <c r="K10" s="15" t="s">
        <v>19</v>
      </c>
      <c r="L10" s="15"/>
      <c r="M10" s="15" t="s">
        <v>5</v>
      </c>
      <c r="N10" s="28"/>
      <c r="O10" s="11"/>
      <c r="P10" s="11"/>
      <c r="Q10" s="6"/>
      <c r="R10" s="6"/>
      <c r="S10" s="6"/>
      <c r="T10" s="6"/>
      <c r="U10" s="6"/>
      <c r="V10" s="6"/>
    </row>
    <row r="11" spans="1:23" ht="15.75">
      <c r="A11" s="6"/>
      <c r="B11" s="21"/>
      <c r="C11" s="29" t="s">
        <v>7</v>
      </c>
      <c r="D11" s="22" t="s">
        <v>0</v>
      </c>
      <c r="E11" s="22" t="s">
        <v>0</v>
      </c>
      <c r="F11" s="11">
        <v>1</v>
      </c>
      <c r="G11" s="30">
        <v>1</v>
      </c>
      <c r="H11" s="31">
        <f>F11/SUM(F11:F15)</f>
        <v>0.41567797737737044</v>
      </c>
      <c r="I11" s="31">
        <f>G11/SUM(G11:G15)</f>
        <v>1.5357124998242343E-2</v>
      </c>
      <c r="J11" s="31">
        <f>D6*H11</f>
        <v>292.22161809629142</v>
      </c>
      <c r="K11" s="31">
        <f>D7*I11</f>
        <v>4.1464237495254324</v>
      </c>
      <c r="L11" s="31"/>
      <c r="M11" s="32">
        <f t="shared" ref="M11:M15" si="0">K11/(J11+K11)</f>
        <v>1.3990792406971387E-2</v>
      </c>
      <c r="N11" s="33"/>
      <c r="O11" s="11"/>
      <c r="P11" s="11"/>
      <c r="Q11" s="6"/>
      <c r="R11" s="6"/>
      <c r="S11" s="6"/>
      <c r="T11" s="6"/>
      <c r="U11" s="6"/>
      <c r="V11" s="6"/>
    </row>
    <row r="12" spans="1:23" ht="15.75">
      <c r="A12" s="6"/>
      <c r="B12" s="21"/>
      <c r="C12" s="29" t="s">
        <v>8</v>
      </c>
      <c r="D12" s="34">
        <v>-1.0338000000000001</v>
      </c>
      <c r="E12" s="34">
        <v>4.3419999999999996</v>
      </c>
      <c r="F12" s="31">
        <f>EXP(D12)</f>
        <v>0.35565290844739161</v>
      </c>
      <c r="G12" s="31">
        <f>EXP(D12+E12)</f>
        <v>27.335876583350672</v>
      </c>
      <c r="H12" s="31">
        <f>F12/SUM(F11:F15)</f>
        <v>0.14783708163179085</v>
      </c>
      <c r="I12" s="31">
        <f>G12/SUM(G11:G15)</f>
        <v>0.41980047362704209</v>
      </c>
      <c r="J12" s="31">
        <f>D6*H12</f>
        <v>103.92946838714897</v>
      </c>
      <c r="K12" s="31">
        <f>D7*I12</f>
        <v>113.34612787930136</v>
      </c>
      <c r="L12" s="31"/>
      <c r="M12" s="32">
        <f t="shared" si="0"/>
        <v>0.521669850765487</v>
      </c>
      <c r="N12" s="33"/>
      <c r="O12" s="11"/>
      <c r="P12" s="11"/>
      <c r="Q12" s="6"/>
      <c r="R12" s="6"/>
      <c r="S12" s="6"/>
      <c r="T12" s="6"/>
      <c r="U12" s="6"/>
      <c r="V12" s="6"/>
    </row>
    <row r="13" spans="1:23" ht="15.75">
      <c r="A13" s="6"/>
      <c r="B13" s="21"/>
      <c r="C13" s="29" t="s">
        <v>9</v>
      </c>
      <c r="D13" s="34">
        <v>-0.41570000000000001</v>
      </c>
      <c r="E13" s="34">
        <v>2.0386000000000002</v>
      </c>
      <c r="F13" s="31">
        <f>EXP(D13)</f>
        <v>0.65987820425411536</v>
      </c>
      <c r="G13" s="31">
        <f>EXP(D13+E13)</f>
        <v>5.0677655472815548</v>
      </c>
      <c r="H13" s="31">
        <f>F13/SUM(F11:F15)</f>
        <v>0.27429683725976201</v>
      </c>
      <c r="I13" s="31">
        <f>G13/SUM(G11:G15)</f>
        <v>7.7826308971388855E-2</v>
      </c>
      <c r="J13" s="31">
        <f>D6*H13</f>
        <v>192.83067659361268</v>
      </c>
      <c r="K13" s="31">
        <f>D7*I13</f>
        <v>21.013103422274991</v>
      </c>
      <c r="L13" s="31"/>
      <c r="M13" s="32">
        <f t="shared" si="0"/>
        <v>9.8263804636795182E-2</v>
      </c>
      <c r="N13" s="33"/>
      <c r="O13" s="11"/>
      <c r="P13" s="11"/>
      <c r="Q13" s="6"/>
      <c r="R13" s="6"/>
      <c r="S13" s="6"/>
      <c r="T13" s="6"/>
      <c r="U13" s="6"/>
      <c r="V13" s="6"/>
    </row>
    <row r="14" spans="1:23" ht="15.75">
      <c r="A14" s="10"/>
      <c r="B14" s="35"/>
      <c r="C14" s="29" t="s">
        <v>10</v>
      </c>
      <c r="D14" s="34">
        <v>-1.3240000000000001</v>
      </c>
      <c r="E14" s="34">
        <v>4.4061000000000003</v>
      </c>
      <c r="F14" s="31">
        <f>EXP(D14)</f>
        <v>0.26606889499380665</v>
      </c>
      <c r="G14" s="31">
        <f>EXP(D14+E14)</f>
        <v>21.80414305210812</v>
      </c>
      <c r="H14" s="31">
        <f>F14/SUM(F11:F15)</f>
        <v>0.11059898011405751</v>
      </c>
      <c r="I14" s="31">
        <f>G14/SUM(G11:G15)</f>
        <v>0.33484895033078171</v>
      </c>
      <c r="J14" s="31">
        <f>D6*H14</f>
        <v>77.751083020182435</v>
      </c>
      <c r="K14" s="31">
        <f>D7*I14</f>
        <v>90.409216589311058</v>
      </c>
      <c r="L14" s="31"/>
      <c r="M14" s="32">
        <f t="shared" si="0"/>
        <v>0.5376371045916416</v>
      </c>
      <c r="N14" s="33"/>
      <c r="O14" s="11"/>
      <c r="P14" s="11"/>
      <c r="Q14" s="6"/>
      <c r="R14" s="6"/>
      <c r="S14" s="6"/>
      <c r="T14" s="6"/>
      <c r="U14" s="6"/>
      <c r="V14" s="6"/>
    </row>
    <row r="15" spans="1:23" ht="15.75">
      <c r="A15" s="10"/>
      <c r="B15" s="35"/>
      <c r="C15" s="29" t="s">
        <v>11</v>
      </c>
      <c r="D15" s="34">
        <v>-2.0865999999999998</v>
      </c>
      <c r="E15" s="34">
        <v>4.38</v>
      </c>
      <c r="F15" s="31">
        <f>EXP(D15)</f>
        <v>0.12410838780180158</v>
      </c>
      <c r="G15" s="31">
        <f>EXP(D15+E15)</f>
        <v>9.9085696111714174</v>
      </c>
      <c r="H15" s="31">
        <f>F15/SUM(F11:F15)</f>
        <v>5.1589123617019193E-2</v>
      </c>
      <c r="I15" s="31">
        <f>G15/SUM(G11:G15)</f>
        <v>0.15216714207254498</v>
      </c>
      <c r="J15" s="31">
        <f>D6*H15</f>
        <v>36.267153902764491</v>
      </c>
      <c r="K15" s="31">
        <f>D7*I15</f>
        <v>41.085128359587145</v>
      </c>
      <c r="L15" s="31"/>
      <c r="M15" s="32">
        <f t="shared" si="0"/>
        <v>0.53114306595687621</v>
      </c>
      <c r="N15" s="33"/>
      <c r="O15" s="11"/>
      <c r="P15" s="11"/>
      <c r="Q15" s="6"/>
      <c r="R15" s="6"/>
      <c r="S15" s="6"/>
      <c r="T15" s="6"/>
      <c r="U15" s="6"/>
      <c r="V15" s="6"/>
    </row>
    <row r="16" spans="1:23" ht="15.75">
      <c r="A16" s="6"/>
      <c r="B16" s="36"/>
      <c r="C16" s="27"/>
      <c r="D16" s="37"/>
      <c r="E16" s="38"/>
      <c r="F16" s="39"/>
      <c r="G16" s="39"/>
      <c r="H16" s="40">
        <f t="shared" ref="H16:K16" si="1">SUM(H11:H15)</f>
        <v>1.0000000000000002</v>
      </c>
      <c r="I16" s="40">
        <f t="shared" si="1"/>
        <v>1</v>
      </c>
      <c r="J16" s="40">
        <f t="shared" si="1"/>
        <v>703</v>
      </c>
      <c r="K16" s="40">
        <f t="shared" si="1"/>
        <v>270</v>
      </c>
      <c r="L16" s="40"/>
      <c r="M16" s="27"/>
      <c r="N16" s="41"/>
      <c r="O16" s="11"/>
      <c r="P16" s="11"/>
      <c r="Q16" s="6"/>
      <c r="R16" s="6"/>
      <c r="S16" s="6"/>
      <c r="T16" s="6"/>
      <c r="U16" s="6"/>
      <c r="V16" s="6"/>
    </row>
    <row r="17" spans="1:22" ht="15.75">
      <c r="A17" s="6"/>
      <c r="B17" s="11"/>
      <c r="C17" s="22"/>
      <c r="D17" s="11"/>
      <c r="E17" s="26"/>
      <c r="F17" s="31"/>
      <c r="G17" s="31"/>
      <c r="H17" s="30"/>
      <c r="I17" s="30"/>
      <c r="J17" s="30"/>
      <c r="K17" s="30"/>
      <c r="L17" s="30"/>
      <c r="M17" s="22"/>
      <c r="N17" s="11"/>
      <c r="O17" s="11"/>
      <c r="P17" s="11"/>
      <c r="Q17" s="6"/>
      <c r="R17" s="6"/>
      <c r="S17" s="6"/>
      <c r="T17" s="6"/>
      <c r="U17" s="6"/>
      <c r="V17" s="6"/>
    </row>
    <row r="18" spans="1:22" ht="15.75">
      <c r="A18" s="6"/>
      <c r="B18" s="11"/>
      <c r="C18" s="16" t="s">
        <v>43</v>
      </c>
      <c r="D18" s="11"/>
      <c r="E18" s="26"/>
      <c r="F18" s="31"/>
      <c r="G18" s="31"/>
      <c r="H18" s="31"/>
      <c r="I18" s="31"/>
      <c r="J18" s="31"/>
      <c r="K18" s="31"/>
      <c r="L18" s="31"/>
      <c r="M18" s="22"/>
      <c r="N18" s="11"/>
      <c r="O18" s="11"/>
      <c r="P18" s="11"/>
      <c r="Q18" s="6"/>
      <c r="R18" s="6"/>
      <c r="S18" s="6"/>
      <c r="T18" s="6"/>
      <c r="U18" s="6"/>
      <c r="V18" s="6"/>
    </row>
    <row r="19" spans="1:22" ht="15.75">
      <c r="A19" s="6"/>
      <c r="B19" s="17"/>
      <c r="C19" s="42"/>
      <c r="D19" s="19"/>
      <c r="E19" s="43"/>
      <c r="F19" s="44"/>
      <c r="G19" s="44"/>
      <c r="H19" s="44"/>
      <c r="I19" s="44"/>
      <c r="J19" s="44"/>
      <c r="K19" s="44"/>
      <c r="L19" s="44"/>
      <c r="M19" s="42"/>
      <c r="N19" s="20"/>
      <c r="O19" s="11"/>
      <c r="P19" s="11"/>
      <c r="Q19" s="6"/>
      <c r="R19" s="6"/>
      <c r="S19" s="6"/>
      <c r="T19" s="6"/>
      <c r="U19" s="6"/>
      <c r="V19" s="6"/>
    </row>
    <row r="20" spans="1:22" ht="15.75">
      <c r="A20" s="6"/>
      <c r="B20" s="21"/>
      <c r="C20" s="22" t="s">
        <v>1</v>
      </c>
      <c r="D20" s="25">
        <v>778</v>
      </c>
      <c r="E20" s="11"/>
      <c r="F20" s="11"/>
      <c r="G20" s="11"/>
      <c r="H20" s="11"/>
      <c r="I20" s="11"/>
      <c r="J20" s="11"/>
      <c r="K20" s="11"/>
      <c r="L20" s="11"/>
      <c r="M20" s="22"/>
      <c r="N20" s="24"/>
      <c r="O20" s="11"/>
      <c r="P20" s="11"/>
      <c r="Q20" s="6"/>
      <c r="R20" s="6"/>
      <c r="S20" s="6"/>
      <c r="T20" s="6"/>
      <c r="U20" s="6"/>
      <c r="V20" s="6"/>
    </row>
    <row r="21" spans="1:22" ht="15.75">
      <c r="A21" s="6"/>
      <c r="B21" s="21"/>
      <c r="C21" s="22" t="s">
        <v>2</v>
      </c>
      <c r="D21" s="25">
        <v>149</v>
      </c>
      <c r="E21" s="26"/>
      <c r="F21" s="11"/>
      <c r="G21" s="11"/>
      <c r="H21" s="11"/>
      <c r="I21" s="11"/>
      <c r="J21" s="11"/>
      <c r="K21" s="11"/>
      <c r="L21" s="11"/>
      <c r="M21" s="22"/>
      <c r="N21" s="24"/>
      <c r="O21" s="11"/>
      <c r="P21" s="11"/>
      <c r="Q21" s="6"/>
      <c r="R21" s="6"/>
      <c r="S21" s="6"/>
      <c r="T21" s="6"/>
      <c r="U21" s="6"/>
      <c r="V21" s="6"/>
    </row>
    <row r="22" spans="1:22" ht="15.75">
      <c r="A22" s="6"/>
      <c r="B22" s="21"/>
      <c r="C22" s="22"/>
      <c r="D22" s="11"/>
      <c r="E22" s="11"/>
      <c r="F22" s="22" t="s">
        <v>20</v>
      </c>
      <c r="G22" s="22" t="s">
        <v>20</v>
      </c>
      <c r="H22" s="22" t="s">
        <v>21</v>
      </c>
      <c r="I22" s="22" t="s">
        <v>21</v>
      </c>
      <c r="J22" s="22" t="s">
        <v>22</v>
      </c>
      <c r="K22" s="22" t="s">
        <v>22</v>
      </c>
      <c r="L22" s="22"/>
      <c r="M22" s="22"/>
      <c r="N22" s="24"/>
      <c r="O22" s="11"/>
      <c r="P22" s="11"/>
      <c r="Q22" s="6"/>
      <c r="R22" s="6"/>
      <c r="S22" s="6"/>
      <c r="T22" s="6"/>
      <c r="U22" s="6"/>
      <c r="V22" s="6"/>
    </row>
    <row r="23" spans="1:22" ht="18.75">
      <c r="A23" s="6"/>
      <c r="B23" s="21"/>
      <c r="C23" s="13"/>
      <c r="D23" s="12" t="s">
        <v>6</v>
      </c>
      <c r="E23" s="12"/>
      <c r="F23" s="13" t="s">
        <v>14</v>
      </c>
      <c r="G23" s="13" t="s">
        <v>14</v>
      </c>
      <c r="H23" s="13" t="s">
        <v>14</v>
      </c>
      <c r="I23" s="13" t="s">
        <v>14</v>
      </c>
      <c r="J23" s="13" t="s">
        <v>15</v>
      </c>
      <c r="K23" s="13" t="s">
        <v>15</v>
      </c>
      <c r="L23" s="13"/>
      <c r="M23" s="13" t="s">
        <v>4</v>
      </c>
      <c r="N23" s="24"/>
      <c r="O23" s="11"/>
      <c r="P23" s="11"/>
      <c r="Q23" s="6"/>
      <c r="R23" s="6"/>
      <c r="S23" s="6"/>
      <c r="T23" s="6"/>
      <c r="U23" s="6"/>
      <c r="V23" s="6"/>
    </row>
    <row r="24" spans="1:22" ht="18.75">
      <c r="A24" s="6"/>
      <c r="B24" s="21"/>
      <c r="C24" s="14" t="s">
        <v>3</v>
      </c>
      <c r="D24" s="15" t="s">
        <v>16</v>
      </c>
      <c r="E24" s="15" t="s">
        <v>17</v>
      </c>
      <c r="F24" s="15" t="s">
        <v>18</v>
      </c>
      <c r="G24" s="15" t="s">
        <v>19</v>
      </c>
      <c r="H24" s="15" t="s">
        <v>18</v>
      </c>
      <c r="I24" s="15" t="s">
        <v>19</v>
      </c>
      <c r="J24" s="15" t="s">
        <v>18</v>
      </c>
      <c r="K24" s="15" t="s">
        <v>19</v>
      </c>
      <c r="L24" s="15"/>
      <c r="M24" s="15" t="s">
        <v>5</v>
      </c>
      <c r="N24" s="24"/>
      <c r="O24" s="11"/>
      <c r="P24" s="11"/>
      <c r="Q24" s="6"/>
      <c r="R24" s="6"/>
      <c r="S24" s="6"/>
      <c r="T24" s="6"/>
      <c r="U24" s="6"/>
      <c r="V24" s="6"/>
    </row>
    <row r="25" spans="1:22" ht="15.75">
      <c r="A25" s="6"/>
      <c r="B25" s="21"/>
      <c r="C25" s="29" t="s">
        <v>7</v>
      </c>
      <c r="D25" s="22" t="s">
        <v>0</v>
      </c>
      <c r="E25" s="22" t="s">
        <v>0</v>
      </c>
      <c r="F25" s="11">
        <v>1</v>
      </c>
      <c r="G25" s="30">
        <v>1</v>
      </c>
      <c r="H25" s="31">
        <f>F25/SUM(F25:F29)</f>
        <v>0.32050936581889428</v>
      </c>
      <c r="I25" s="31">
        <f>G25/SUM(G25:G29)</f>
        <v>0.22750449954018631</v>
      </c>
      <c r="J25" s="31">
        <f>D20*H25</f>
        <v>249.35628660709975</v>
      </c>
      <c r="K25" s="31">
        <f>D21*I25</f>
        <v>33.898170431487763</v>
      </c>
      <c r="L25" s="31"/>
      <c r="M25" s="45">
        <f>K25/(J25+K25)</f>
        <v>0.11967391717642008</v>
      </c>
      <c r="N25" s="24"/>
      <c r="O25" s="11"/>
      <c r="P25" s="11"/>
      <c r="Q25" s="6"/>
      <c r="R25" s="6"/>
      <c r="S25" s="6"/>
      <c r="T25" s="6"/>
      <c r="U25" s="6"/>
      <c r="V25" s="6"/>
    </row>
    <row r="26" spans="1:22" ht="15.75">
      <c r="A26" s="6"/>
      <c r="B26" s="21"/>
      <c r="C26" s="29" t="s">
        <v>8</v>
      </c>
      <c r="D26" s="34">
        <v>-9.2799999999999994E-2</v>
      </c>
      <c r="E26" s="34">
        <v>-0.5353</v>
      </c>
      <c r="F26" s="31">
        <f>EXP(D26)</f>
        <v>0.91137575722128483</v>
      </c>
      <c r="G26" s="31">
        <f>EXP(D26+E26)</f>
        <v>0.53360468736614164</v>
      </c>
      <c r="H26" s="31">
        <f>F26/SUM(F25:F29)</f>
        <v>0.29210446596970857</v>
      </c>
      <c r="I26" s="31">
        <f>G26/SUM(G25:G29)</f>
        <v>0.12139746735153163</v>
      </c>
      <c r="J26" s="31">
        <f>D20*H26</f>
        <v>227.25727452443326</v>
      </c>
      <c r="K26" s="31">
        <f>D21*I26</f>
        <v>18.088222635378212</v>
      </c>
      <c r="L26" s="31"/>
      <c r="M26" s="45">
        <f>K26/(J26+K26)</f>
        <v>7.3725512979747207E-2</v>
      </c>
      <c r="N26" s="24"/>
      <c r="O26" s="11"/>
      <c r="P26" s="11"/>
      <c r="Q26" s="6"/>
      <c r="R26" s="6"/>
      <c r="S26" s="6"/>
      <c r="T26" s="6"/>
      <c r="U26" s="6"/>
      <c r="V26" s="6"/>
    </row>
    <row r="27" spans="1:22" ht="15.75">
      <c r="A27" s="6"/>
      <c r="B27" s="21"/>
      <c r="C27" s="29" t="s">
        <v>9</v>
      </c>
      <c r="D27" s="34">
        <v>-0.2797</v>
      </c>
      <c r="E27" s="34">
        <v>-0.91600000000000004</v>
      </c>
      <c r="F27" s="31">
        <f>EXP(D27)</f>
        <v>0.75601051059183189</v>
      </c>
      <c r="G27" s="31">
        <f>EXP(D27+E27)</f>
        <v>0.30249213555938259</v>
      </c>
      <c r="H27" s="31">
        <f>F27/SUM(F25:F29)</f>
        <v>0.24230844930220649</v>
      </c>
      <c r="I27" s="31">
        <f>G27/SUM(G25:G29)</f>
        <v>6.8818321915279534E-2</v>
      </c>
      <c r="J27" s="31">
        <f>D20*H27</f>
        <v>188.51597355711664</v>
      </c>
      <c r="K27" s="31">
        <f>D21*I27</f>
        <v>10.253929965376651</v>
      </c>
      <c r="L27" s="31"/>
      <c r="M27" s="45">
        <f>K27/(J27+K27)</f>
        <v>5.1586934358079477E-2</v>
      </c>
      <c r="N27" s="24"/>
      <c r="O27" s="11"/>
      <c r="P27" s="11"/>
      <c r="Q27" s="6"/>
      <c r="R27" s="6"/>
      <c r="S27" s="6"/>
      <c r="T27" s="6"/>
      <c r="U27" s="6"/>
      <c r="V27" s="6"/>
    </row>
    <row r="28" spans="1:22" ht="15.75">
      <c r="A28" s="6"/>
      <c r="B28" s="21"/>
      <c r="C28" s="29" t="s">
        <v>10</v>
      </c>
      <c r="D28" s="34">
        <v>-0.94889999999999997</v>
      </c>
      <c r="E28" s="34">
        <v>1.2739</v>
      </c>
      <c r="F28" s="31">
        <f>EXP(D28)</f>
        <v>0.38716667264443599</v>
      </c>
      <c r="G28" s="31">
        <f>EXP(D28+E28)</f>
        <v>1.3840306459807514</v>
      </c>
      <c r="H28" s="31">
        <f>F28/SUM(F25:F29)</f>
        <v>0.12409054471547962</v>
      </c>
      <c r="I28" s="31">
        <f>G28/SUM(G25:G29)</f>
        <v>0.3148731994621316</v>
      </c>
      <c r="J28" s="31">
        <f>D20*H28</f>
        <v>96.542443788643141</v>
      </c>
      <c r="K28" s="31">
        <f>D21*I28</f>
        <v>46.916106719857609</v>
      </c>
      <c r="L28" s="31"/>
      <c r="M28" s="45">
        <f>K28/(J28+K28)</f>
        <v>0.32703597348195396</v>
      </c>
      <c r="N28" s="24"/>
      <c r="O28" s="11"/>
      <c r="P28" s="11"/>
      <c r="Q28" s="6"/>
      <c r="R28" s="6"/>
      <c r="S28" s="6"/>
      <c r="T28" s="6"/>
      <c r="U28" s="6"/>
      <c r="V28" s="6"/>
    </row>
    <row r="29" spans="1:22" ht="15.75">
      <c r="A29" s="6"/>
      <c r="B29" s="21"/>
      <c r="C29" s="29" t="s">
        <v>11</v>
      </c>
      <c r="D29" s="34">
        <v>-2.726</v>
      </c>
      <c r="E29" s="34">
        <v>2.8875999999999999</v>
      </c>
      <c r="F29" s="31">
        <f>EXP(D29)</f>
        <v>6.5480689277486029E-2</v>
      </c>
      <c r="G29" s="31">
        <f>EXP(D29+E29)</f>
        <v>1.1753899912807493</v>
      </c>
      <c r="H29" s="31">
        <f>F29/SUM(F25:F29)</f>
        <v>2.0987174193711117E-2</v>
      </c>
      <c r="I29" s="31">
        <f>G29/SUM(G25:G29)</f>
        <v>0.26740651173087082</v>
      </c>
      <c r="J29" s="31">
        <f>D20*H29</f>
        <v>16.32802152270725</v>
      </c>
      <c r="K29" s="31">
        <f>D21*I29</f>
        <v>39.843570247899756</v>
      </c>
      <c r="L29" s="31"/>
      <c r="M29" s="45">
        <f>K29/(J29+K29)</f>
        <v>0.70931887439851327</v>
      </c>
      <c r="N29" s="24"/>
      <c r="O29" s="11"/>
      <c r="P29" s="11"/>
      <c r="Q29" s="6"/>
      <c r="R29" s="6"/>
      <c r="S29" s="6"/>
      <c r="T29" s="6"/>
      <c r="U29" s="6"/>
      <c r="V29" s="6"/>
    </row>
    <row r="30" spans="1:22" ht="15.75">
      <c r="A30" s="6"/>
      <c r="B30" s="36"/>
      <c r="C30" s="27"/>
      <c r="D30" s="37"/>
      <c r="E30" s="38"/>
      <c r="F30" s="39"/>
      <c r="G30" s="39"/>
      <c r="H30" s="40">
        <f t="shared" ref="H30:K30" si="2">SUM(H25:H29)</f>
        <v>1.0000000000000002</v>
      </c>
      <c r="I30" s="40">
        <f t="shared" si="2"/>
        <v>0.99999999999999989</v>
      </c>
      <c r="J30" s="40">
        <f t="shared" si="2"/>
        <v>778</v>
      </c>
      <c r="K30" s="40">
        <f t="shared" si="2"/>
        <v>148.99999999999997</v>
      </c>
      <c r="L30" s="40"/>
      <c r="M30" s="37"/>
      <c r="N30" s="41"/>
      <c r="O30" s="11"/>
      <c r="P30" s="11"/>
      <c r="Q30" s="6"/>
      <c r="R30" s="6"/>
      <c r="S30" s="6"/>
      <c r="T30" s="6"/>
      <c r="U30" s="6"/>
      <c r="V30" s="6"/>
    </row>
    <row r="31" spans="1:22" ht="15.75">
      <c r="A31" s="6"/>
      <c r="B31" s="11"/>
      <c r="C31" s="22"/>
      <c r="D31" s="11"/>
      <c r="E31" s="11"/>
      <c r="F31" s="11"/>
      <c r="G31" s="11"/>
      <c r="H31" s="11"/>
      <c r="I31" s="11"/>
      <c r="J31" s="11"/>
      <c r="K31" s="11"/>
      <c r="L31" s="11"/>
      <c r="M31" s="11"/>
      <c r="N31" s="11"/>
      <c r="O31" s="11"/>
      <c r="P31" s="11"/>
      <c r="Q31" s="6"/>
      <c r="R31" s="6"/>
      <c r="S31" s="6"/>
      <c r="T31" s="6"/>
      <c r="U31" s="6"/>
      <c r="V31" s="6"/>
    </row>
    <row r="32" spans="1:22">
      <c r="B32" s="6"/>
      <c r="C32" s="8"/>
      <c r="D32" s="6"/>
      <c r="E32" s="6"/>
      <c r="F32" s="6"/>
      <c r="G32" s="6"/>
      <c r="H32" s="6"/>
      <c r="I32" s="6"/>
      <c r="J32" s="6"/>
      <c r="K32" s="6"/>
      <c r="L32" s="6"/>
      <c r="M32" s="6"/>
      <c r="N32" s="6"/>
      <c r="O32" s="6"/>
    </row>
  </sheetData>
  <sheetProtection password="CC14" sheet="1" objects="1" scenarios="1"/>
  <phoneticPr fontId="4" type="noConversion"/>
  <pageMargins left="0.75" right="0.75" top="1" bottom="1" header="0.5" footer="0.5"/>
  <pageSetup orientation="landscape" horizontalDpi="4294967292" verticalDpi="4294967292" r:id="rId1"/>
  <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sheetPr published="0"/>
  <dimension ref="A1:W24"/>
  <sheetViews>
    <sheetView showGridLines="0" zoomScaleNormal="100" workbookViewId="0"/>
  </sheetViews>
  <sheetFormatPr defaultColWidth="11" defaultRowHeight="12.75"/>
  <cols>
    <col min="1" max="1" width="3" customWidth="1"/>
    <col min="2" max="2" width="1.5" customWidth="1"/>
    <col min="3" max="3" width="17.5" style="1" customWidth="1"/>
    <col min="6" max="11" width="11" hidden="1" customWidth="1"/>
    <col min="12" max="12" width="2.25" customWidth="1"/>
    <col min="13" max="13" width="31.875" customWidth="1"/>
    <col min="14" max="14" width="2.125" customWidth="1"/>
    <col min="15" max="15" width="2.25" customWidth="1"/>
  </cols>
  <sheetData>
    <row r="1" spans="1:23" ht="23.25">
      <c r="B1" s="48" t="s">
        <v>24</v>
      </c>
    </row>
    <row r="2" spans="1:23" s="3" customFormat="1" ht="20.25" customHeight="1">
      <c r="A2" s="5"/>
      <c r="B2" s="47" t="s">
        <v>45</v>
      </c>
      <c r="C2" s="4"/>
      <c r="D2" s="46"/>
      <c r="E2" s="46"/>
      <c r="F2" s="46"/>
      <c r="G2" s="46"/>
      <c r="H2" s="46"/>
      <c r="I2" s="46"/>
      <c r="J2" s="46"/>
      <c r="K2" s="46"/>
      <c r="L2" s="46"/>
      <c r="M2" s="46"/>
      <c r="N2" s="46"/>
      <c r="O2" s="46"/>
      <c r="P2" s="46"/>
      <c r="Q2" s="5"/>
      <c r="R2" s="5"/>
      <c r="S2" s="5"/>
      <c r="T2" s="5"/>
      <c r="U2" s="5"/>
      <c r="V2" s="5"/>
    </row>
    <row r="3" spans="1:23" s="3" customFormat="1" ht="15" customHeight="1">
      <c r="A3" s="5"/>
      <c r="B3" s="5"/>
      <c r="C3" s="9"/>
      <c r="D3" s="6"/>
      <c r="E3" s="6"/>
      <c r="F3" s="6"/>
      <c r="G3" s="6"/>
      <c r="H3" s="6"/>
      <c r="I3" s="6"/>
      <c r="J3" s="6"/>
      <c r="K3" s="6"/>
      <c r="L3" s="6"/>
      <c r="M3" s="6"/>
      <c r="N3" s="6"/>
      <c r="O3" s="6"/>
      <c r="P3" s="6"/>
      <c r="Q3" s="5"/>
      <c r="R3" s="5"/>
      <c r="S3" s="5"/>
      <c r="T3" s="5"/>
      <c r="U3" s="5"/>
      <c r="V3" s="5"/>
    </row>
    <row r="4" spans="1:23" s="3" customFormat="1" ht="18.75">
      <c r="A4" s="5"/>
      <c r="B4" s="11"/>
      <c r="C4" s="16" t="s">
        <v>46</v>
      </c>
      <c r="D4" s="11"/>
      <c r="E4" s="11"/>
      <c r="F4" s="11"/>
      <c r="G4" s="11"/>
      <c r="H4" s="11"/>
      <c r="I4" s="11"/>
      <c r="J4" s="11"/>
      <c r="K4" s="11"/>
      <c r="L4" s="11"/>
      <c r="M4" s="11"/>
      <c r="N4" s="11"/>
      <c r="O4" s="11"/>
      <c r="P4" s="12" t="s">
        <v>35</v>
      </c>
      <c r="Q4" s="5"/>
      <c r="R4" s="5"/>
      <c r="S4" s="5"/>
      <c r="T4" s="5"/>
      <c r="U4" s="5"/>
      <c r="V4" s="5"/>
    </row>
    <row r="5" spans="1:23" ht="15.75">
      <c r="A5" s="6"/>
      <c r="B5" s="17"/>
      <c r="C5" s="18"/>
      <c r="D5" s="19"/>
      <c r="E5" s="19"/>
      <c r="F5" s="19"/>
      <c r="G5" s="19"/>
      <c r="H5" s="19"/>
      <c r="I5" s="19"/>
      <c r="J5" s="19"/>
      <c r="K5" s="19"/>
      <c r="L5" s="19"/>
      <c r="M5" s="19"/>
      <c r="N5" s="20"/>
      <c r="O5" s="11"/>
      <c r="P5" s="11"/>
      <c r="Q5" s="6"/>
      <c r="R5" s="6"/>
      <c r="S5" s="6"/>
      <c r="T5" s="6"/>
      <c r="U5" s="6"/>
      <c r="V5" s="6"/>
    </row>
    <row r="6" spans="1:23" ht="15.75">
      <c r="A6" s="6"/>
      <c r="B6" s="21"/>
      <c r="C6" s="22" t="s">
        <v>1</v>
      </c>
      <c r="D6" s="50"/>
      <c r="E6" s="11"/>
      <c r="F6" s="11"/>
      <c r="G6" s="11"/>
      <c r="H6" s="11"/>
      <c r="I6" s="11"/>
      <c r="J6" s="11"/>
      <c r="K6" s="11"/>
      <c r="L6" s="11"/>
      <c r="M6" s="11"/>
      <c r="N6" s="24"/>
      <c r="O6" s="11"/>
      <c r="P6" s="11"/>
      <c r="Q6" s="6"/>
      <c r="R6" s="6"/>
      <c r="S6" s="6"/>
      <c r="T6" s="6"/>
      <c r="U6" s="6"/>
      <c r="V6" s="6"/>
    </row>
    <row r="7" spans="1:23" ht="15.75">
      <c r="A7" s="6"/>
      <c r="B7" s="21"/>
      <c r="C7" s="22" t="s">
        <v>2</v>
      </c>
      <c r="D7" s="51"/>
      <c r="E7" s="26"/>
      <c r="F7" s="11"/>
      <c r="G7" s="11"/>
      <c r="H7" s="11"/>
      <c r="I7" s="11"/>
      <c r="J7" s="11"/>
      <c r="K7" s="11"/>
      <c r="L7" s="11"/>
      <c r="M7" s="11"/>
      <c r="N7" s="24"/>
      <c r="O7" s="11"/>
      <c r="P7" s="11"/>
      <c r="Q7" s="6"/>
      <c r="R7" s="6"/>
      <c r="S7" s="6"/>
      <c r="T7" s="6"/>
      <c r="U7" s="6"/>
      <c r="V7" s="6"/>
    </row>
    <row r="8" spans="1:23" ht="15.75">
      <c r="A8" s="6"/>
      <c r="B8" s="21"/>
      <c r="C8" s="22"/>
      <c r="D8" s="11"/>
      <c r="E8" s="11"/>
      <c r="F8" s="22" t="s">
        <v>20</v>
      </c>
      <c r="G8" s="22" t="s">
        <v>20</v>
      </c>
      <c r="H8" s="22" t="s">
        <v>21</v>
      </c>
      <c r="I8" s="22" t="s">
        <v>21</v>
      </c>
      <c r="J8" s="22" t="s">
        <v>22</v>
      </c>
      <c r="K8" s="22" t="s">
        <v>22</v>
      </c>
      <c r="L8" s="22"/>
      <c r="M8" s="11"/>
      <c r="N8" s="24"/>
      <c r="O8" s="11"/>
      <c r="P8" s="11"/>
      <c r="Q8" s="6"/>
      <c r="R8" s="6"/>
      <c r="S8" s="6"/>
      <c r="T8" s="6"/>
      <c r="U8" s="6"/>
      <c r="V8" s="6"/>
    </row>
    <row r="9" spans="1:23" ht="18.75">
      <c r="A9" s="6"/>
      <c r="B9" s="21"/>
      <c r="C9" s="13"/>
      <c r="D9" s="12" t="s">
        <v>6</v>
      </c>
      <c r="E9" s="12"/>
      <c r="F9" s="13" t="s">
        <v>14</v>
      </c>
      <c r="G9" s="13" t="s">
        <v>14</v>
      </c>
      <c r="H9" s="13" t="s">
        <v>14</v>
      </c>
      <c r="I9" s="13" t="s">
        <v>14</v>
      </c>
      <c r="J9" s="13" t="s">
        <v>15</v>
      </c>
      <c r="K9" s="13" t="s">
        <v>15</v>
      </c>
      <c r="L9" s="13"/>
      <c r="M9" s="13" t="s">
        <v>4</v>
      </c>
      <c r="N9" s="24"/>
      <c r="O9" s="11"/>
      <c r="Q9" s="7"/>
      <c r="R9" s="7"/>
      <c r="S9" s="7"/>
      <c r="T9" s="7"/>
      <c r="U9" s="7"/>
      <c r="V9" s="7"/>
      <c r="W9" s="2"/>
    </row>
    <row r="10" spans="1:23" ht="18.75">
      <c r="A10" s="6"/>
      <c r="B10" s="21"/>
      <c r="C10" s="14" t="s">
        <v>3</v>
      </c>
      <c r="D10" s="15" t="s">
        <v>16</v>
      </c>
      <c r="E10" s="15" t="s">
        <v>17</v>
      </c>
      <c r="F10" s="15" t="s">
        <v>18</v>
      </c>
      <c r="G10" s="15" t="s">
        <v>19</v>
      </c>
      <c r="H10" s="15" t="s">
        <v>18</v>
      </c>
      <c r="I10" s="15" t="s">
        <v>19</v>
      </c>
      <c r="J10" s="15" t="s">
        <v>18</v>
      </c>
      <c r="K10" s="15" t="s">
        <v>19</v>
      </c>
      <c r="L10" s="15"/>
      <c r="M10" s="15" t="s">
        <v>5</v>
      </c>
      <c r="N10" s="28"/>
      <c r="O10" s="11"/>
      <c r="P10" s="11"/>
      <c r="Q10" s="6"/>
      <c r="R10" s="6"/>
      <c r="S10" s="6"/>
      <c r="T10" s="6"/>
      <c r="U10" s="6"/>
      <c r="V10" s="6"/>
    </row>
    <row r="11" spans="1:23" ht="15.75">
      <c r="A11" s="6"/>
      <c r="B11" s="21"/>
      <c r="C11" s="29" t="s">
        <v>25</v>
      </c>
      <c r="D11" s="22" t="s">
        <v>0</v>
      </c>
      <c r="E11" s="22" t="s">
        <v>0</v>
      </c>
      <c r="F11" s="11">
        <v>1</v>
      </c>
      <c r="G11" s="30">
        <v>1</v>
      </c>
      <c r="H11" s="31">
        <f t="shared" ref="H11:H19" si="0">F11/SUM($F$11:$F$20)</f>
        <v>0.1</v>
      </c>
      <c r="I11" s="31">
        <f t="shared" ref="I11:I19" si="1">G11/SUM($G$11:$G$20)</f>
        <v>0.1</v>
      </c>
      <c r="J11" s="31">
        <f t="shared" ref="J11:J20" si="2">$D$6*H11</f>
        <v>0</v>
      </c>
      <c r="K11" s="31">
        <f t="shared" ref="K11:K20" si="3">$D$7*I11</f>
        <v>0</v>
      </c>
      <c r="L11" s="31"/>
      <c r="M11" s="32" t="e">
        <f t="shared" ref="M11:M20" si="4">K11/(J11+K11)</f>
        <v>#DIV/0!</v>
      </c>
      <c r="N11" s="33"/>
      <c r="O11" s="11"/>
      <c r="P11" s="11"/>
      <c r="Q11" s="6"/>
      <c r="R11" s="6"/>
      <c r="S11" s="6"/>
      <c r="T11" s="6"/>
      <c r="U11" s="6"/>
      <c r="V11" s="6"/>
    </row>
    <row r="12" spans="1:23" ht="15.75">
      <c r="A12" s="6"/>
      <c r="B12" s="21"/>
      <c r="C12" s="29" t="s">
        <v>26</v>
      </c>
      <c r="D12" s="49"/>
      <c r="E12" s="49"/>
      <c r="F12" s="31">
        <f t="shared" ref="F12:F20" si="5">EXP(D12)</f>
        <v>1</v>
      </c>
      <c r="G12" s="31">
        <f t="shared" ref="G12:G20" si="6">EXP(D12+E12)</f>
        <v>1</v>
      </c>
      <c r="H12" s="31">
        <f t="shared" si="0"/>
        <v>0.1</v>
      </c>
      <c r="I12" s="31">
        <f t="shared" si="1"/>
        <v>0.1</v>
      </c>
      <c r="J12" s="31">
        <f t="shared" si="2"/>
        <v>0</v>
      </c>
      <c r="K12" s="31">
        <f t="shared" si="3"/>
        <v>0</v>
      </c>
      <c r="L12" s="31"/>
      <c r="M12" s="32" t="e">
        <f t="shared" si="4"/>
        <v>#DIV/0!</v>
      </c>
      <c r="N12" s="33"/>
      <c r="O12" s="11"/>
      <c r="P12" s="11"/>
      <c r="Q12" s="6"/>
      <c r="R12" s="6"/>
      <c r="S12" s="6"/>
      <c r="T12" s="6"/>
      <c r="U12" s="6"/>
      <c r="V12" s="6"/>
    </row>
    <row r="13" spans="1:23" ht="15.75">
      <c r="A13" s="6"/>
      <c r="B13" s="21"/>
      <c r="C13" s="29" t="s">
        <v>27</v>
      </c>
      <c r="D13" s="49"/>
      <c r="E13" s="49"/>
      <c r="F13" s="31">
        <f t="shared" si="5"/>
        <v>1</v>
      </c>
      <c r="G13" s="31">
        <f t="shared" si="6"/>
        <v>1</v>
      </c>
      <c r="H13" s="31">
        <f t="shared" si="0"/>
        <v>0.1</v>
      </c>
      <c r="I13" s="31">
        <f t="shared" si="1"/>
        <v>0.1</v>
      </c>
      <c r="J13" s="31">
        <f t="shared" si="2"/>
        <v>0</v>
      </c>
      <c r="K13" s="31">
        <f t="shared" si="3"/>
        <v>0</v>
      </c>
      <c r="L13" s="31"/>
      <c r="M13" s="32" t="e">
        <f t="shared" si="4"/>
        <v>#DIV/0!</v>
      </c>
      <c r="N13" s="33"/>
      <c r="O13" s="11"/>
      <c r="P13" s="11"/>
      <c r="Q13" s="6"/>
      <c r="R13" s="6"/>
      <c r="S13" s="6"/>
      <c r="T13" s="6"/>
      <c r="U13" s="6"/>
      <c r="V13" s="6"/>
    </row>
    <row r="14" spans="1:23" ht="15.75">
      <c r="A14" s="10"/>
      <c r="B14" s="35"/>
      <c r="C14" s="29" t="s">
        <v>28</v>
      </c>
      <c r="D14" s="49"/>
      <c r="E14" s="49"/>
      <c r="F14" s="31">
        <f t="shared" si="5"/>
        <v>1</v>
      </c>
      <c r="G14" s="31">
        <f t="shared" si="6"/>
        <v>1</v>
      </c>
      <c r="H14" s="31">
        <f t="shared" si="0"/>
        <v>0.1</v>
      </c>
      <c r="I14" s="31">
        <f t="shared" si="1"/>
        <v>0.1</v>
      </c>
      <c r="J14" s="31">
        <f t="shared" si="2"/>
        <v>0</v>
      </c>
      <c r="K14" s="31">
        <f t="shared" si="3"/>
        <v>0</v>
      </c>
      <c r="L14" s="31"/>
      <c r="M14" s="32" t="e">
        <f t="shared" si="4"/>
        <v>#DIV/0!</v>
      </c>
      <c r="N14" s="33"/>
      <c r="O14" s="11"/>
      <c r="P14" s="11"/>
      <c r="Q14" s="6"/>
      <c r="R14" s="6"/>
      <c r="S14" s="6"/>
      <c r="T14" s="6"/>
      <c r="U14" s="6"/>
      <c r="V14" s="6"/>
    </row>
    <row r="15" spans="1:23" ht="15.75">
      <c r="A15" s="10"/>
      <c r="B15" s="35"/>
      <c r="C15" s="29" t="s">
        <v>29</v>
      </c>
      <c r="D15" s="49"/>
      <c r="E15" s="49"/>
      <c r="F15" s="31">
        <f t="shared" si="5"/>
        <v>1</v>
      </c>
      <c r="G15" s="31">
        <f t="shared" si="6"/>
        <v>1</v>
      </c>
      <c r="H15" s="31">
        <f t="shared" si="0"/>
        <v>0.1</v>
      </c>
      <c r="I15" s="31">
        <f t="shared" si="1"/>
        <v>0.1</v>
      </c>
      <c r="J15" s="31">
        <f t="shared" si="2"/>
        <v>0</v>
      </c>
      <c r="K15" s="31">
        <f t="shared" si="3"/>
        <v>0</v>
      </c>
      <c r="L15" s="31"/>
      <c r="M15" s="32" t="e">
        <f t="shared" si="4"/>
        <v>#DIV/0!</v>
      </c>
      <c r="N15" s="33"/>
      <c r="O15" s="11"/>
      <c r="P15" s="11"/>
      <c r="Q15" s="6"/>
      <c r="R15" s="6"/>
      <c r="S15" s="6"/>
      <c r="T15" s="6"/>
      <c r="U15" s="6"/>
      <c r="V15" s="6"/>
    </row>
    <row r="16" spans="1:23" ht="15.75">
      <c r="A16" s="10"/>
      <c r="B16" s="35"/>
      <c r="C16" s="29" t="s">
        <v>30</v>
      </c>
      <c r="D16" s="49"/>
      <c r="E16" s="49"/>
      <c r="F16" s="31">
        <f t="shared" si="5"/>
        <v>1</v>
      </c>
      <c r="G16" s="31">
        <f t="shared" si="6"/>
        <v>1</v>
      </c>
      <c r="H16" s="31">
        <f t="shared" si="0"/>
        <v>0.1</v>
      </c>
      <c r="I16" s="31">
        <f t="shared" si="1"/>
        <v>0.1</v>
      </c>
      <c r="J16" s="31">
        <f t="shared" si="2"/>
        <v>0</v>
      </c>
      <c r="K16" s="31">
        <f t="shared" si="3"/>
        <v>0</v>
      </c>
      <c r="L16" s="31"/>
      <c r="M16" s="32" t="e">
        <f t="shared" si="4"/>
        <v>#DIV/0!</v>
      </c>
      <c r="N16" s="33"/>
      <c r="O16" s="11"/>
      <c r="P16" s="11"/>
      <c r="Q16" s="6"/>
      <c r="R16" s="6"/>
      <c r="S16" s="6"/>
      <c r="T16" s="6"/>
      <c r="U16" s="6"/>
      <c r="V16" s="6"/>
    </row>
    <row r="17" spans="1:22" ht="15.75">
      <c r="A17" s="10"/>
      <c r="B17" s="35"/>
      <c r="C17" s="29" t="s">
        <v>31</v>
      </c>
      <c r="D17" s="49"/>
      <c r="E17" s="49"/>
      <c r="F17" s="31">
        <f t="shared" si="5"/>
        <v>1</v>
      </c>
      <c r="G17" s="31">
        <f t="shared" si="6"/>
        <v>1</v>
      </c>
      <c r="H17" s="31">
        <f t="shared" si="0"/>
        <v>0.1</v>
      </c>
      <c r="I17" s="31">
        <f t="shared" si="1"/>
        <v>0.1</v>
      </c>
      <c r="J17" s="31">
        <f t="shared" si="2"/>
        <v>0</v>
      </c>
      <c r="K17" s="31">
        <f t="shared" si="3"/>
        <v>0</v>
      </c>
      <c r="L17" s="31"/>
      <c r="M17" s="32" t="e">
        <f t="shared" si="4"/>
        <v>#DIV/0!</v>
      </c>
      <c r="N17" s="33"/>
      <c r="O17" s="11"/>
      <c r="P17" s="11"/>
      <c r="Q17" s="6"/>
      <c r="R17" s="6"/>
      <c r="S17" s="6"/>
      <c r="T17" s="6"/>
      <c r="U17" s="6"/>
      <c r="V17" s="6"/>
    </row>
    <row r="18" spans="1:22" ht="15.75">
      <c r="A18" s="10"/>
      <c r="B18" s="35"/>
      <c r="C18" s="29" t="s">
        <v>32</v>
      </c>
      <c r="D18" s="49"/>
      <c r="E18" s="49"/>
      <c r="F18" s="31">
        <f t="shared" si="5"/>
        <v>1</v>
      </c>
      <c r="G18" s="31">
        <f t="shared" si="6"/>
        <v>1</v>
      </c>
      <c r="H18" s="31">
        <f t="shared" si="0"/>
        <v>0.1</v>
      </c>
      <c r="I18" s="31">
        <f t="shared" si="1"/>
        <v>0.1</v>
      </c>
      <c r="J18" s="31">
        <f t="shared" si="2"/>
        <v>0</v>
      </c>
      <c r="K18" s="31">
        <f t="shared" si="3"/>
        <v>0</v>
      </c>
      <c r="L18" s="31"/>
      <c r="M18" s="32" t="e">
        <f t="shared" si="4"/>
        <v>#DIV/0!</v>
      </c>
      <c r="N18" s="33"/>
      <c r="O18" s="11"/>
      <c r="P18" s="11"/>
      <c r="Q18" s="6"/>
      <c r="R18" s="6"/>
      <c r="S18" s="6"/>
      <c r="T18" s="6"/>
      <c r="U18" s="6"/>
      <c r="V18" s="6"/>
    </row>
    <row r="19" spans="1:22" ht="15.75">
      <c r="A19" s="10"/>
      <c r="B19" s="35"/>
      <c r="C19" s="29" t="s">
        <v>33</v>
      </c>
      <c r="D19" s="49"/>
      <c r="E19" s="49"/>
      <c r="F19" s="31">
        <f t="shared" si="5"/>
        <v>1</v>
      </c>
      <c r="G19" s="31">
        <f t="shared" si="6"/>
        <v>1</v>
      </c>
      <c r="H19" s="31">
        <f t="shared" si="0"/>
        <v>0.1</v>
      </c>
      <c r="I19" s="31">
        <f t="shared" si="1"/>
        <v>0.1</v>
      </c>
      <c r="J19" s="31">
        <f t="shared" si="2"/>
        <v>0</v>
      </c>
      <c r="K19" s="31">
        <f t="shared" si="3"/>
        <v>0</v>
      </c>
      <c r="L19" s="31"/>
      <c r="M19" s="32" t="e">
        <f t="shared" si="4"/>
        <v>#DIV/0!</v>
      </c>
      <c r="N19" s="33"/>
      <c r="O19" s="11"/>
      <c r="P19" s="11"/>
      <c r="Q19" s="6"/>
      <c r="R19" s="6"/>
      <c r="S19" s="6"/>
      <c r="T19" s="6"/>
      <c r="U19" s="6"/>
      <c r="V19" s="6"/>
    </row>
    <row r="20" spans="1:22" ht="15.75">
      <c r="A20" s="10"/>
      <c r="B20" s="35"/>
      <c r="C20" s="29" t="s">
        <v>34</v>
      </c>
      <c r="D20" s="49"/>
      <c r="E20" s="49"/>
      <c r="F20" s="31">
        <f t="shared" si="5"/>
        <v>1</v>
      </c>
      <c r="G20" s="31">
        <f t="shared" si="6"/>
        <v>1</v>
      </c>
      <c r="H20" s="31">
        <f>F20/SUM(F11:F20)</f>
        <v>0.1</v>
      </c>
      <c r="I20" s="31">
        <f>G20/SUM(G11:G20)</f>
        <v>0.1</v>
      </c>
      <c r="J20" s="31">
        <f t="shared" si="2"/>
        <v>0</v>
      </c>
      <c r="K20" s="31">
        <f t="shared" si="3"/>
        <v>0</v>
      </c>
      <c r="L20" s="31"/>
      <c r="M20" s="32" t="e">
        <f t="shared" si="4"/>
        <v>#DIV/0!</v>
      </c>
      <c r="N20" s="33"/>
      <c r="O20" s="11"/>
      <c r="P20" s="11"/>
      <c r="Q20" s="6"/>
      <c r="R20" s="6"/>
      <c r="S20" s="6"/>
      <c r="T20" s="6"/>
      <c r="U20" s="6"/>
      <c r="V20" s="6"/>
    </row>
    <row r="21" spans="1:22" ht="15.75">
      <c r="A21" s="6"/>
      <c r="B21" s="36"/>
      <c r="C21" s="27"/>
      <c r="D21" s="37"/>
      <c r="E21" s="38"/>
      <c r="F21" s="39"/>
      <c r="G21" s="39"/>
      <c r="H21" s="40">
        <f>SUM(H11:H20)</f>
        <v>0.99999999999999989</v>
      </c>
      <c r="I21" s="40">
        <f>SUM(I11:I20)</f>
        <v>0.99999999999999989</v>
      </c>
      <c r="J21" s="40">
        <f>SUM(J11:J20)</f>
        <v>0</v>
      </c>
      <c r="K21" s="40">
        <f>SUM(K11:K20)</f>
        <v>0</v>
      </c>
      <c r="L21" s="40"/>
      <c r="M21" s="27"/>
      <c r="N21" s="41"/>
      <c r="O21" s="11"/>
      <c r="P21" s="11"/>
      <c r="Q21" s="6"/>
      <c r="R21" s="6"/>
      <c r="S21" s="6"/>
      <c r="T21" s="6"/>
      <c r="U21" s="6"/>
      <c r="V21" s="6"/>
    </row>
    <row r="22" spans="1:22" ht="15.75">
      <c r="A22" s="6"/>
      <c r="B22" s="11"/>
      <c r="C22" s="22"/>
      <c r="D22" s="11"/>
      <c r="E22" s="26"/>
      <c r="F22" s="31"/>
      <c r="G22" s="31"/>
      <c r="H22" s="30"/>
      <c r="I22" s="30"/>
      <c r="J22" s="30"/>
      <c r="K22" s="30"/>
      <c r="L22" s="30"/>
      <c r="M22" s="22"/>
      <c r="N22" s="11"/>
      <c r="O22" s="11"/>
      <c r="P22" s="11"/>
      <c r="Q22" s="6"/>
      <c r="R22" s="6"/>
      <c r="S22" s="6"/>
      <c r="T22" s="6"/>
      <c r="U22" s="6"/>
      <c r="V22" s="6"/>
    </row>
    <row r="23" spans="1:22" ht="15.75">
      <c r="A23" s="6"/>
      <c r="B23" s="11"/>
      <c r="C23" s="22"/>
      <c r="D23" s="11"/>
      <c r="E23" s="11"/>
      <c r="F23" s="11"/>
      <c r="G23" s="11"/>
      <c r="H23" s="11"/>
      <c r="I23" s="11"/>
      <c r="J23" s="11"/>
      <c r="K23" s="11"/>
      <c r="L23" s="11"/>
      <c r="M23" s="11"/>
      <c r="N23" s="11"/>
      <c r="O23" s="11"/>
      <c r="P23" s="11"/>
      <c r="Q23" s="6"/>
      <c r="R23" s="6"/>
      <c r="S23" s="6"/>
      <c r="T23" s="6"/>
      <c r="U23" s="6"/>
      <c r="V23" s="6"/>
    </row>
    <row r="24" spans="1:22">
      <c r="B24" s="6"/>
      <c r="C24" s="8"/>
      <c r="D24" s="6"/>
      <c r="E24" s="6"/>
      <c r="F24" s="6"/>
      <c r="G24" s="6"/>
      <c r="H24" s="6"/>
      <c r="I24" s="6"/>
      <c r="J24" s="6"/>
      <c r="K24" s="6"/>
      <c r="L24" s="6"/>
      <c r="M24" s="6"/>
      <c r="N24" s="6"/>
      <c r="O24" s="6"/>
    </row>
  </sheetData>
  <sheetProtection deleteRows="0"/>
  <pageMargins left="0.75" right="0.75" top="1" bottom="1" header="0.5" footer="0.5"/>
  <pageSetup orientation="landscape" horizontalDpi="4294967292" verticalDpi="4294967292" r:id="rId1"/>
  <drawing r:id="rId2"/>
</worksheet>
</file>

<file path=xl/worksheets/sheet4.xml><?xml version="1.0" encoding="utf-8"?>
<worksheet xmlns="http://schemas.openxmlformats.org/spreadsheetml/2006/main" xmlns:r="http://schemas.openxmlformats.org/officeDocument/2006/relationships">
  <sheetPr published="0"/>
  <dimension ref="A1:W42"/>
  <sheetViews>
    <sheetView showGridLines="0" zoomScaleNormal="100" workbookViewId="0"/>
  </sheetViews>
  <sheetFormatPr defaultColWidth="11" defaultRowHeight="12.75"/>
  <cols>
    <col min="1" max="1" width="3" customWidth="1"/>
    <col min="2" max="2" width="1.5" customWidth="1"/>
    <col min="3" max="3" width="17.5" style="1" customWidth="1"/>
    <col min="6" max="11" width="11" hidden="1" customWidth="1"/>
    <col min="12" max="12" width="2.25" customWidth="1"/>
    <col min="13" max="13" width="31.875" customWidth="1"/>
    <col min="14" max="14" width="2.125" customWidth="1"/>
    <col min="15" max="15" width="2.25" customWidth="1"/>
  </cols>
  <sheetData>
    <row r="1" spans="1:23" ht="23.25">
      <c r="B1" s="48" t="s">
        <v>24</v>
      </c>
    </row>
    <row r="2" spans="1:23" s="3" customFormat="1" ht="20.25" customHeight="1">
      <c r="A2" s="5"/>
      <c r="B2" s="47" t="s">
        <v>44</v>
      </c>
      <c r="C2" s="4"/>
      <c r="D2" s="46"/>
      <c r="E2" s="46"/>
      <c r="F2" s="46"/>
      <c r="G2" s="46"/>
      <c r="H2" s="46"/>
      <c r="I2" s="46"/>
      <c r="J2" s="46"/>
      <c r="K2" s="46"/>
      <c r="L2" s="46"/>
      <c r="M2" s="46"/>
      <c r="N2" s="46"/>
      <c r="O2" s="46"/>
      <c r="P2" s="46"/>
      <c r="Q2" s="5"/>
      <c r="R2" s="5"/>
      <c r="S2" s="5"/>
      <c r="T2" s="5"/>
      <c r="U2" s="5"/>
      <c r="V2" s="5"/>
    </row>
    <row r="3" spans="1:23" s="3" customFormat="1" ht="15" customHeight="1">
      <c r="A3" s="5"/>
      <c r="B3" s="5"/>
      <c r="C3" s="9"/>
      <c r="D3" s="6"/>
      <c r="E3" s="6"/>
      <c r="F3" s="6"/>
      <c r="G3" s="6"/>
      <c r="H3" s="6"/>
      <c r="I3" s="6"/>
      <c r="J3" s="6"/>
      <c r="K3" s="6"/>
      <c r="L3" s="6"/>
      <c r="M3" s="6"/>
      <c r="N3" s="6"/>
      <c r="O3" s="6"/>
      <c r="P3" s="6"/>
      <c r="Q3" s="5"/>
      <c r="R3" s="5"/>
      <c r="S3" s="5"/>
      <c r="T3" s="5"/>
      <c r="U3" s="5"/>
      <c r="V3" s="5"/>
    </row>
    <row r="4" spans="1:23" s="3" customFormat="1" ht="15.75">
      <c r="A4" s="5"/>
      <c r="B4" s="11"/>
      <c r="C4" s="16" t="s">
        <v>12</v>
      </c>
      <c r="D4" s="11"/>
      <c r="E4" s="11"/>
      <c r="F4" s="11"/>
      <c r="G4" s="11"/>
      <c r="H4" s="11"/>
      <c r="I4" s="11"/>
      <c r="J4" s="11"/>
      <c r="K4" s="11"/>
      <c r="L4" s="11"/>
      <c r="M4" s="11"/>
      <c r="N4" s="11"/>
      <c r="O4" s="11"/>
      <c r="P4" s="11"/>
      <c r="Q4" s="5"/>
      <c r="R4" s="5"/>
      <c r="S4" s="5"/>
      <c r="T4" s="5"/>
      <c r="U4" s="5"/>
      <c r="V4" s="5"/>
    </row>
    <row r="5" spans="1:23" ht="15.75">
      <c r="A5" s="6"/>
      <c r="B5" s="17"/>
      <c r="C5" s="18"/>
      <c r="D5" s="19"/>
      <c r="E5" s="19"/>
      <c r="F5" s="19"/>
      <c r="G5" s="19"/>
      <c r="H5" s="19"/>
      <c r="I5" s="19"/>
      <c r="J5" s="19"/>
      <c r="K5" s="19"/>
      <c r="L5" s="19"/>
      <c r="M5" s="19"/>
      <c r="N5" s="20"/>
      <c r="O5" s="11"/>
      <c r="P5" s="11"/>
      <c r="Q5" s="6"/>
      <c r="R5" s="6"/>
      <c r="S5" s="6"/>
      <c r="T5" s="6"/>
      <c r="U5" s="6"/>
      <c r="V5" s="6"/>
    </row>
    <row r="6" spans="1:23" ht="15.75">
      <c r="A6" s="6"/>
      <c r="B6" s="21"/>
      <c r="C6" s="22" t="s">
        <v>1</v>
      </c>
      <c r="D6" s="50"/>
      <c r="E6" s="11"/>
      <c r="F6" s="11"/>
      <c r="G6" s="11"/>
      <c r="H6" s="11"/>
      <c r="I6" s="11"/>
      <c r="J6" s="11"/>
      <c r="K6" s="11"/>
      <c r="L6" s="11"/>
      <c r="M6" s="11"/>
      <c r="N6" s="24"/>
      <c r="O6" s="11"/>
      <c r="P6" s="11"/>
      <c r="Q6" s="6"/>
      <c r="R6" s="6"/>
      <c r="S6" s="6"/>
      <c r="T6" s="6"/>
      <c r="U6" s="6"/>
      <c r="V6" s="6"/>
    </row>
    <row r="7" spans="1:23" ht="15.75">
      <c r="A7" s="6"/>
      <c r="B7" s="21"/>
      <c r="C7" s="22" t="s">
        <v>2</v>
      </c>
      <c r="D7" s="51"/>
      <c r="E7" s="26"/>
      <c r="F7" s="11"/>
      <c r="G7" s="11"/>
      <c r="H7" s="11"/>
      <c r="I7" s="11"/>
      <c r="J7" s="11"/>
      <c r="K7" s="11"/>
      <c r="L7" s="11"/>
      <c r="M7" s="11"/>
      <c r="N7" s="24"/>
      <c r="O7" s="11"/>
      <c r="P7" s="11"/>
      <c r="Q7" s="6"/>
      <c r="R7" s="6"/>
      <c r="S7" s="6"/>
      <c r="T7" s="6"/>
      <c r="U7" s="6"/>
      <c r="V7" s="6"/>
    </row>
    <row r="8" spans="1:23" ht="15.75">
      <c r="A8" s="6"/>
      <c r="B8" s="21"/>
      <c r="C8" s="22"/>
      <c r="D8" s="11"/>
      <c r="E8" s="11"/>
      <c r="F8" s="22" t="s">
        <v>20</v>
      </c>
      <c r="G8" s="22" t="s">
        <v>20</v>
      </c>
      <c r="H8" s="22" t="s">
        <v>21</v>
      </c>
      <c r="I8" s="22" t="s">
        <v>21</v>
      </c>
      <c r="J8" s="22" t="s">
        <v>22</v>
      </c>
      <c r="K8" s="22" t="s">
        <v>22</v>
      </c>
      <c r="L8" s="22"/>
      <c r="M8" s="11"/>
      <c r="N8" s="24"/>
      <c r="O8" s="11"/>
      <c r="P8" s="11"/>
      <c r="Q8" s="6"/>
      <c r="R8" s="6"/>
      <c r="S8" s="6"/>
      <c r="T8" s="6"/>
      <c r="U8" s="6"/>
      <c r="V8" s="6"/>
    </row>
    <row r="9" spans="1:23" ht="18.75">
      <c r="A9" s="6"/>
      <c r="B9" s="21"/>
      <c r="C9" s="13"/>
      <c r="D9" s="12" t="s">
        <v>6</v>
      </c>
      <c r="E9" s="12"/>
      <c r="F9" s="13" t="s">
        <v>14</v>
      </c>
      <c r="G9" s="13" t="s">
        <v>14</v>
      </c>
      <c r="H9" s="13" t="s">
        <v>14</v>
      </c>
      <c r="I9" s="13" t="s">
        <v>14</v>
      </c>
      <c r="J9" s="13" t="s">
        <v>15</v>
      </c>
      <c r="K9" s="13" t="s">
        <v>15</v>
      </c>
      <c r="L9" s="13"/>
      <c r="M9" s="13" t="s">
        <v>4</v>
      </c>
      <c r="N9" s="24"/>
      <c r="O9" s="11"/>
      <c r="P9" s="12" t="s">
        <v>47</v>
      </c>
      <c r="Q9" s="7"/>
      <c r="R9" s="7"/>
      <c r="S9" s="7"/>
      <c r="T9" s="7"/>
      <c r="U9" s="7"/>
      <c r="V9" s="7"/>
      <c r="W9" s="2"/>
    </row>
    <row r="10" spans="1:23" ht="18.75">
      <c r="A10" s="6"/>
      <c r="B10" s="21"/>
      <c r="C10" s="14" t="s">
        <v>3</v>
      </c>
      <c r="D10" s="15" t="s">
        <v>16</v>
      </c>
      <c r="E10" s="15" t="s">
        <v>17</v>
      </c>
      <c r="F10" s="15" t="s">
        <v>18</v>
      </c>
      <c r="G10" s="15" t="s">
        <v>19</v>
      </c>
      <c r="H10" s="15" t="s">
        <v>18</v>
      </c>
      <c r="I10" s="15" t="s">
        <v>19</v>
      </c>
      <c r="J10" s="15" t="s">
        <v>18</v>
      </c>
      <c r="K10" s="15" t="s">
        <v>19</v>
      </c>
      <c r="L10" s="15"/>
      <c r="M10" s="15" t="s">
        <v>5</v>
      </c>
      <c r="N10" s="28"/>
      <c r="O10" s="11"/>
      <c r="P10" s="11"/>
      <c r="Q10" s="6"/>
      <c r="R10" s="6"/>
      <c r="S10" s="6"/>
      <c r="T10" s="6"/>
      <c r="U10" s="6"/>
      <c r="V10" s="6"/>
    </row>
    <row r="11" spans="1:23" ht="15.75">
      <c r="A11" s="6"/>
      <c r="B11" s="21"/>
      <c r="C11" s="29" t="s">
        <v>25</v>
      </c>
      <c r="D11" s="22" t="s">
        <v>0</v>
      </c>
      <c r="E11" s="22" t="s">
        <v>0</v>
      </c>
      <c r="F11" s="11">
        <v>1</v>
      </c>
      <c r="G11" s="30">
        <v>1</v>
      </c>
      <c r="H11" s="31">
        <f t="shared" ref="H11:H19" si="0">F11/SUM($F$11:$F$20)</f>
        <v>0.1</v>
      </c>
      <c r="I11" s="31">
        <f t="shared" ref="I11:I19" si="1">G11/SUM($G$11:$G$20)</f>
        <v>0.1</v>
      </c>
      <c r="J11" s="31">
        <f t="shared" ref="J11:J20" si="2">$D$6*H11</f>
        <v>0</v>
      </c>
      <c r="K11" s="31">
        <f t="shared" ref="K11:K20" si="3">$D$7*I11</f>
        <v>0</v>
      </c>
      <c r="L11" s="31"/>
      <c r="M11" s="32" t="e">
        <f t="shared" ref="M11:M20" si="4">K11/(J11+K11)</f>
        <v>#DIV/0!</v>
      </c>
      <c r="N11" s="33"/>
      <c r="O11" s="11"/>
      <c r="P11" s="11"/>
      <c r="Q11" s="6"/>
      <c r="R11" s="6"/>
      <c r="S11" s="6"/>
      <c r="T11" s="6"/>
      <c r="U11" s="6"/>
      <c r="V11" s="6"/>
    </row>
    <row r="12" spans="1:23" ht="15.75">
      <c r="A12" s="6"/>
      <c r="B12" s="21"/>
      <c r="C12" s="29" t="s">
        <v>26</v>
      </c>
      <c r="D12" s="49"/>
      <c r="E12" s="49"/>
      <c r="F12" s="31">
        <f t="shared" ref="F12:F20" si="5">EXP(D12)</f>
        <v>1</v>
      </c>
      <c r="G12" s="31">
        <f t="shared" ref="G12:G20" si="6">EXP(D12+E12)</f>
        <v>1</v>
      </c>
      <c r="H12" s="31">
        <f t="shared" si="0"/>
        <v>0.1</v>
      </c>
      <c r="I12" s="31">
        <f t="shared" si="1"/>
        <v>0.1</v>
      </c>
      <c r="J12" s="31">
        <f t="shared" si="2"/>
        <v>0</v>
      </c>
      <c r="K12" s="31">
        <f t="shared" si="3"/>
        <v>0</v>
      </c>
      <c r="L12" s="31"/>
      <c r="M12" s="32" t="e">
        <f t="shared" si="4"/>
        <v>#DIV/0!</v>
      </c>
      <c r="N12" s="33"/>
      <c r="O12" s="11"/>
      <c r="P12" s="11"/>
      <c r="Q12" s="6"/>
      <c r="R12" s="6"/>
      <c r="S12" s="6"/>
      <c r="T12" s="6"/>
      <c r="U12" s="6"/>
      <c r="V12" s="6"/>
    </row>
    <row r="13" spans="1:23" ht="15.75">
      <c r="A13" s="6"/>
      <c r="B13" s="21"/>
      <c r="C13" s="29" t="s">
        <v>27</v>
      </c>
      <c r="D13" s="49"/>
      <c r="E13" s="49"/>
      <c r="F13" s="31">
        <f t="shared" si="5"/>
        <v>1</v>
      </c>
      <c r="G13" s="31">
        <f t="shared" si="6"/>
        <v>1</v>
      </c>
      <c r="H13" s="31">
        <f t="shared" si="0"/>
        <v>0.1</v>
      </c>
      <c r="I13" s="31">
        <f t="shared" si="1"/>
        <v>0.1</v>
      </c>
      <c r="J13" s="31">
        <f t="shared" si="2"/>
        <v>0</v>
      </c>
      <c r="K13" s="31">
        <f t="shared" si="3"/>
        <v>0</v>
      </c>
      <c r="L13" s="31"/>
      <c r="M13" s="32" t="e">
        <f t="shared" si="4"/>
        <v>#DIV/0!</v>
      </c>
      <c r="N13" s="33"/>
      <c r="O13" s="11"/>
      <c r="P13" s="11"/>
      <c r="Q13" s="6"/>
      <c r="R13" s="6"/>
      <c r="S13" s="6"/>
      <c r="T13" s="6"/>
      <c r="U13" s="6"/>
      <c r="V13" s="6"/>
    </row>
    <row r="14" spans="1:23" ht="15.75">
      <c r="A14" s="10"/>
      <c r="B14" s="35"/>
      <c r="C14" s="29" t="s">
        <v>28</v>
      </c>
      <c r="D14" s="49"/>
      <c r="E14" s="49"/>
      <c r="F14" s="31">
        <f t="shared" si="5"/>
        <v>1</v>
      </c>
      <c r="G14" s="31">
        <f t="shared" si="6"/>
        <v>1</v>
      </c>
      <c r="H14" s="31">
        <f t="shared" si="0"/>
        <v>0.1</v>
      </c>
      <c r="I14" s="31">
        <f t="shared" si="1"/>
        <v>0.1</v>
      </c>
      <c r="J14" s="31">
        <f t="shared" si="2"/>
        <v>0</v>
      </c>
      <c r="K14" s="31">
        <f t="shared" si="3"/>
        <v>0</v>
      </c>
      <c r="L14" s="31"/>
      <c r="M14" s="32" t="e">
        <f t="shared" si="4"/>
        <v>#DIV/0!</v>
      </c>
      <c r="N14" s="33"/>
      <c r="O14" s="11"/>
      <c r="P14" s="11"/>
      <c r="Q14" s="6"/>
      <c r="R14" s="6"/>
      <c r="S14" s="6"/>
      <c r="T14" s="6"/>
      <c r="U14" s="6"/>
      <c r="V14" s="6"/>
    </row>
    <row r="15" spans="1:23" ht="15.75">
      <c r="A15" s="10"/>
      <c r="B15" s="35"/>
      <c r="C15" s="29" t="s">
        <v>29</v>
      </c>
      <c r="D15" s="49"/>
      <c r="E15" s="49"/>
      <c r="F15" s="31">
        <f t="shared" si="5"/>
        <v>1</v>
      </c>
      <c r="G15" s="31">
        <f t="shared" si="6"/>
        <v>1</v>
      </c>
      <c r="H15" s="31">
        <f t="shared" si="0"/>
        <v>0.1</v>
      </c>
      <c r="I15" s="31">
        <f t="shared" si="1"/>
        <v>0.1</v>
      </c>
      <c r="J15" s="31">
        <f t="shared" si="2"/>
        <v>0</v>
      </c>
      <c r="K15" s="31">
        <f t="shared" si="3"/>
        <v>0</v>
      </c>
      <c r="L15" s="31"/>
      <c r="M15" s="32" t="e">
        <f t="shared" ref="M15" si="7">K15/(J15+K15)</f>
        <v>#DIV/0!</v>
      </c>
      <c r="N15" s="33"/>
      <c r="O15" s="11"/>
      <c r="P15" s="11"/>
      <c r="Q15" s="6"/>
      <c r="R15" s="6"/>
      <c r="S15" s="6"/>
      <c r="T15" s="6"/>
      <c r="U15" s="6"/>
      <c r="V15" s="6"/>
    </row>
    <row r="16" spans="1:23" ht="15.75">
      <c r="A16" s="10"/>
      <c r="B16" s="35"/>
      <c r="C16" s="29" t="s">
        <v>30</v>
      </c>
      <c r="D16" s="49"/>
      <c r="E16" s="49"/>
      <c r="F16" s="31">
        <f t="shared" si="5"/>
        <v>1</v>
      </c>
      <c r="G16" s="31">
        <f t="shared" si="6"/>
        <v>1</v>
      </c>
      <c r="H16" s="31">
        <f t="shared" si="0"/>
        <v>0.1</v>
      </c>
      <c r="I16" s="31">
        <f t="shared" si="1"/>
        <v>0.1</v>
      </c>
      <c r="J16" s="31">
        <f t="shared" si="2"/>
        <v>0</v>
      </c>
      <c r="K16" s="31">
        <f t="shared" si="3"/>
        <v>0</v>
      </c>
      <c r="L16" s="31"/>
      <c r="M16" s="32" t="e">
        <f t="shared" ref="M16:M19" si="8">K16/(J16+K16)</f>
        <v>#DIV/0!</v>
      </c>
      <c r="N16" s="33"/>
      <c r="O16" s="11"/>
      <c r="P16" s="11"/>
      <c r="Q16" s="6"/>
      <c r="R16" s="6"/>
      <c r="S16" s="6"/>
      <c r="T16" s="6"/>
      <c r="U16" s="6"/>
      <c r="V16" s="6"/>
    </row>
    <row r="17" spans="1:22" ht="15.75">
      <c r="A17" s="10"/>
      <c r="B17" s="35"/>
      <c r="C17" s="29" t="s">
        <v>31</v>
      </c>
      <c r="D17" s="49"/>
      <c r="E17" s="49"/>
      <c r="F17" s="31">
        <f t="shared" si="5"/>
        <v>1</v>
      </c>
      <c r="G17" s="31">
        <f t="shared" si="6"/>
        <v>1</v>
      </c>
      <c r="H17" s="31">
        <f t="shared" si="0"/>
        <v>0.1</v>
      </c>
      <c r="I17" s="31">
        <f t="shared" si="1"/>
        <v>0.1</v>
      </c>
      <c r="J17" s="31">
        <f t="shared" si="2"/>
        <v>0</v>
      </c>
      <c r="K17" s="31">
        <f t="shared" si="3"/>
        <v>0</v>
      </c>
      <c r="L17" s="31"/>
      <c r="M17" s="32" t="e">
        <f t="shared" si="8"/>
        <v>#DIV/0!</v>
      </c>
      <c r="N17" s="33"/>
      <c r="O17" s="11"/>
      <c r="P17" s="11"/>
      <c r="Q17" s="6"/>
      <c r="R17" s="6"/>
      <c r="S17" s="6"/>
      <c r="T17" s="6"/>
      <c r="U17" s="6"/>
      <c r="V17" s="6"/>
    </row>
    <row r="18" spans="1:22" ht="15.75">
      <c r="A18" s="10"/>
      <c r="B18" s="35"/>
      <c r="C18" s="29" t="s">
        <v>32</v>
      </c>
      <c r="D18" s="49"/>
      <c r="E18" s="49"/>
      <c r="F18" s="31">
        <f t="shared" si="5"/>
        <v>1</v>
      </c>
      <c r="G18" s="31">
        <f t="shared" si="6"/>
        <v>1</v>
      </c>
      <c r="H18" s="31">
        <f t="shared" si="0"/>
        <v>0.1</v>
      </c>
      <c r="I18" s="31">
        <f t="shared" si="1"/>
        <v>0.1</v>
      </c>
      <c r="J18" s="31">
        <f t="shared" si="2"/>
        <v>0</v>
      </c>
      <c r="K18" s="31">
        <f t="shared" si="3"/>
        <v>0</v>
      </c>
      <c r="L18" s="31"/>
      <c r="M18" s="32" t="e">
        <f t="shared" si="8"/>
        <v>#DIV/0!</v>
      </c>
      <c r="N18" s="33"/>
      <c r="O18" s="11"/>
      <c r="P18" s="11"/>
      <c r="Q18" s="6"/>
      <c r="R18" s="6"/>
      <c r="S18" s="6"/>
      <c r="T18" s="6"/>
      <c r="U18" s="6"/>
      <c r="V18" s="6"/>
    </row>
    <row r="19" spans="1:22" ht="15.75">
      <c r="A19" s="10"/>
      <c r="B19" s="35"/>
      <c r="C19" s="29" t="s">
        <v>33</v>
      </c>
      <c r="D19" s="49"/>
      <c r="E19" s="49"/>
      <c r="F19" s="31">
        <f t="shared" si="5"/>
        <v>1</v>
      </c>
      <c r="G19" s="31">
        <f t="shared" si="6"/>
        <v>1</v>
      </c>
      <c r="H19" s="31">
        <f t="shared" si="0"/>
        <v>0.1</v>
      </c>
      <c r="I19" s="31">
        <f t="shared" si="1"/>
        <v>0.1</v>
      </c>
      <c r="J19" s="31">
        <f t="shared" si="2"/>
        <v>0</v>
      </c>
      <c r="K19" s="31">
        <f t="shared" si="3"/>
        <v>0</v>
      </c>
      <c r="L19" s="31"/>
      <c r="M19" s="32" t="e">
        <f t="shared" si="8"/>
        <v>#DIV/0!</v>
      </c>
      <c r="N19" s="33"/>
      <c r="O19" s="11"/>
      <c r="P19" s="11"/>
      <c r="Q19" s="6"/>
      <c r="R19" s="6"/>
      <c r="S19" s="6"/>
      <c r="T19" s="6"/>
      <c r="U19" s="6"/>
      <c r="V19" s="6"/>
    </row>
    <row r="20" spans="1:22" ht="15.75">
      <c r="A20" s="10"/>
      <c r="B20" s="35"/>
      <c r="C20" s="29" t="s">
        <v>34</v>
      </c>
      <c r="D20" s="49"/>
      <c r="E20" s="49"/>
      <c r="F20" s="31">
        <f t="shared" si="5"/>
        <v>1</v>
      </c>
      <c r="G20" s="31">
        <f t="shared" si="6"/>
        <v>1</v>
      </c>
      <c r="H20" s="31">
        <f>F20/SUM(F11:F20)</f>
        <v>0.1</v>
      </c>
      <c r="I20" s="31">
        <f>G20/SUM(G11:G20)</f>
        <v>0.1</v>
      </c>
      <c r="J20" s="31">
        <f t="shared" si="2"/>
        <v>0</v>
      </c>
      <c r="K20" s="31">
        <f t="shared" si="3"/>
        <v>0</v>
      </c>
      <c r="L20" s="31"/>
      <c r="M20" s="32" t="e">
        <f t="shared" si="4"/>
        <v>#DIV/0!</v>
      </c>
      <c r="N20" s="33"/>
      <c r="O20" s="11"/>
      <c r="P20" s="11"/>
      <c r="Q20" s="6"/>
      <c r="R20" s="6"/>
      <c r="S20" s="6"/>
      <c r="T20" s="6"/>
      <c r="U20" s="6"/>
      <c r="V20" s="6"/>
    </row>
    <row r="21" spans="1:22" ht="15.75">
      <c r="A21" s="6"/>
      <c r="B21" s="36"/>
      <c r="C21" s="27"/>
      <c r="D21" s="37"/>
      <c r="E21" s="38"/>
      <c r="F21" s="39"/>
      <c r="G21" s="39"/>
      <c r="H21" s="40">
        <f>SUM(H11:H20)</f>
        <v>0.99999999999999989</v>
      </c>
      <c r="I21" s="40">
        <f>SUM(I11:I20)</f>
        <v>0.99999999999999989</v>
      </c>
      <c r="J21" s="40">
        <f>SUM(J11:J20)</f>
        <v>0</v>
      </c>
      <c r="K21" s="40">
        <f>SUM(K11:K20)</f>
        <v>0</v>
      </c>
      <c r="L21" s="40"/>
      <c r="M21" s="27"/>
      <c r="N21" s="41"/>
      <c r="O21" s="11"/>
      <c r="P21" s="11"/>
      <c r="Q21" s="6"/>
      <c r="R21" s="6"/>
      <c r="S21" s="6"/>
      <c r="T21" s="6"/>
      <c r="U21" s="6"/>
      <c r="V21" s="6"/>
    </row>
    <row r="22" spans="1:22" ht="15.75">
      <c r="A22" s="6"/>
      <c r="B22" s="11"/>
      <c r="C22" s="22"/>
      <c r="D22" s="11"/>
      <c r="E22" s="26"/>
      <c r="F22" s="31"/>
      <c r="G22" s="31"/>
      <c r="H22" s="30"/>
      <c r="I22" s="30"/>
      <c r="J22" s="30"/>
      <c r="K22" s="30"/>
      <c r="L22" s="30"/>
      <c r="M22" s="22"/>
      <c r="N22" s="11"/>
      <c r="O22" s="11"/>
      <c r="P22" s="11"/>
      <c r="Q22" s="6"/>
      <c r="R22" s="6"/>
      <c r="S22" s="6"/>
      <c r="T22" s="6"/>
      <c r="U22" s="6"/>
      <c r="V22" s="6"/>
    </row>
    <row r="23" spans="1:22" ht="15.75">
      <c r="A23" s="6"/>
      <c r="B23" s="11"/>
      <c r="C23" s="16" t="s">
        <v>13</v>
      </c>
      <c r="D23" s="11"/>
      <c r="E23" s="26"/>
      <c r="F23" s="31"/>
      <c r="G23" s="31"/>
      <c r="H23" s="31"/>
      <c r="I23" s="31"/>
      <c r="J23" s="31"/>
      <c r="K23" s="31"/>
      <c r="L23" s="31"/>
      <c r="M23" s="22"/>
      <c r="N23" s="11"/>
      <c r="O23" s="11"/>
      <c r="P23" s="11"/>
      <c r="Q23" s="6"/>
      <c r="R23" s="6"/>
      <c r="S23" s="6"/>
      <c r="T23" s="6"/>
      <c r="U23" s="6"/>
      <c r="V23" s="6"/>
    </row>
    <row r="24" spans="1:22" ht="15.75">
      <c r="A24" s="6"/>
      <c r="B24" s="17"/>
      <c r="C24" s="42"/>
      <c r="D24" s="19"/>
      <c r="E24" s="43"/>
      <c r="F24" s="44"/>
      <c r="G24" s="44"/>
      <c r="H24" s="44"/>
      <c r="I24" s="44"/>
      <c r="J24" s="44"/>
      <c r="K24" s="44"/>
      <c r="L24" s="44"/>
      <c r="M24" s="42"/>
      <c r="N24" s="20"/>
      <c r="O24" s="11"/>
      <c r="P24" s="11"/>
      <c r="Q24" s="6"/>
      <c r="R24" s="6"/>
      <c r="S24" s="6"/>
      <c r="T24" s="6"/>
      <c r="U24" s="6"/>
      <c r="V24" s="6"/>
    </row>
    <row r="25" spans="1:22" ht="15.75">
      <c r="A25" s="6"/>
      <c r="B25" s="21"/>
      <c r="C25" s="22" t="s">
        <v>1</v>
      </c>
      <c r="D25" s="50"/>
      <c r="E25" s="11"/>
      <c r="F25" s="11"/>
      <c r="G25" s="11"/>
      <c r="H25" s="11"/>
      <c r="I25" s="11"/>
      <c r="J25" s="11"/>
      <c r="K25" s="11"/>
      <c r="L25" s="11"/>
      <c r="M25" s="22"/>
      <c r="N25" s="24"/>
      <c r="O25" s="11"/>
      <c r="P25" s="11"/>
      <c r="Q25" s="6"/>
      <c r="R25" s="6"/>
      <c r="S25" s="6"/>
      <c r="T25" s="6"/>
      <c r="U25" s="6"/>
      <c r="V25" s="6"/>
    </row>
    <row r="26" spans="1:22" ht="15.75">
      <c r="A26" s="6"/>
      <c r="B26" s="21"/>
      <c r="C26" s="22" t="s">
        <v>2</v>
      </c>
      <c r="D26" s="51"/>
      <c r="E26" s="26"/>
      <c r="F26" s="11"/>
      <c r="G26" s="11"/>
      <c r="H26" s="11"/>
      <c r="I26" s="11"/>
      <c r="J26" s="11"/>
      <c r="K26" s="11"/>
      <c r="L26" s="11"/>
      <c r="M26" s="22"/>
      <c r="N26" s="24"/>
      <c r="O26" s="11"/>
      <c r="P26" s="11"/>
      <c r="Q26" s="6"/>
      <c r="R26" s="6"/>
      <c r="S26" s="6"/>
      <c r="T26" s="6"/>
      <c r="U26" s="6"/>
      <c r="V26" s="6"/>
    </row>
    <row r="27" spans="1:22" ht="15.75">
      <c r="A27" s="6"/>
      <c r="B27" s="21"/>
      <c r="C27" s="22"/>
      <c r="D27" s="11"/>
      <c r="E27" s="11"/>
      <c r="F27" s="22" t="s">
        <v>20</v>
      </c>
      <c r="G27" s="22" t="s">
        <v>20</v>
      </c>
      <c r="H27" s="22" t="s">
        <v>21</v>
      </c>
      <c r="I27" s="22" t="s">
        <v>21</v>
      </c>
      <c r="J27" s="22" t="s">
        <v>22</v>
      </c>
      <c r="K27" s="22" t="s">
        <v>22</v>
      </c>
      <c r="L27" s="22"/>
      <c r="M27" s="22"/>
      <c r="N27" s="24"/>
      <c r="O27" s="11"/>
      <c r="P27" s="11"/>
      <c r="Q27" s="6"/>
      <c r="R27" s="6"/>
      <c r="S27" s="6"/>
      <c r="T27" s="6"/>
      <c r="U27" s="6"/>
      <c r="V27" s="6"/>
    </row>
    <row r="28" spans="1:22" ht="18.75">
      <c r="A28" s="6"/>
      <c r="B28" s="21"/>
      <c r="C28" s="13"/>
      <c r="D28" s="12" t="s">
        <v>6</v>
      </c>
      <c r="E28" s="12"/>
      <c r="F28" s="13" t="s">
        <v>14</v>
      </c>
      <c r="G28" s="13" t="s">
        <v>14</v>
      </c>
      <c r="H28" s="13" t="s">
        <v>14</v>
      </c>
      <c r="I28" s="13" t="s">
        <v>14</v>
      </c>
      <c r="J28" s="13" t="s">
        <v>15</v>
      </c>
      <c r="K28" s="13" t="s">
        <v>15</v>
      </c>
      <c r="L28" s="13"/>
      <c r="M28" s="13" t="s">
        <v>4</v>
      </c>
      <c r="N28" s="24"/>
      <c r="O28" s="11"/>
      <c r="P28" s="11"/>
      <c r="Q28" s="6"/>
      <c r="R28" s="6"/>
      <c r="S28" s="6"/>
      <c r="T28" s="6"/>
      <c r="U28" s="6"/>
      <c r="V28" s="6"/>
    </row>
    <row r="29" spans="1:22" ht="18.75">
      <c r="A29" s="6"/>
      <c r="B29" s="21"/>
      <c r="C29" s="14" t="s">
        <v>3</v>
      </c>
      <c r="D29" s="15" t="s">
        <v>16</v>
      </c>
      <c r="E29" s="15" t="s">
        <v>17</v>
      </c>
      <c r="F29" s="15" t="s">
        <v>18</v>
      </c>
      <c r="G29" s="15" t="s">
        <v>19</v>
      </c>
      <c r="H29" s="15" t="s">
        <v>18</v>
      </c>
      <c r="I29" s="15" t="s">
        <v>19</v>
      </c>
      <c r="J29" s="15" t="s">
        <v>18</v>
      </c>
      <c r="K29" s="15" t="s">
        <v>19</v>
      </c>
      <c r="L29" s="15"/>
      <c r="M29" s="15" t="s">
        <v>5</v>
      </c>
      <c r="N29" s="24"/>
      <c r="O29" s="11"/>
      <c r="P29" s="11"/>
      <c r="Q29" s="6"/>
      <c r="R29" s="6"/>
      <c r="S29" s="6"/>
      <c r="T29" s="6"/>
      <c r="U29" s="6"/>
      <c r="V29" s="6"/>
    </row>
    <row r="30" spans="1:22" ht="15.75">
      <c r="A30" s="6"/>
      <c r="B30" s="21"/>
      <c r="C30" s="29" t="s">
        <v>25</v>
      </c>
      <c r="D30" s="22" t="s">
        <v>0</v>
      </c>
      <c r="E30" s="22" t="s">
        <v>0</v>
      </c>
      <c r="F30" s="11">
        <v>1</v>
      </c>
      <c r="G30" s="30">
        <v>1</v>
      </c>
      <c r="H30" s="31">
        <f>F30/SUM($F$30:$F$39)</f>
        <v>0.1</v>
      </c>
      <c r="I30" s="31">
        <f>G30/SUM($G$30:$G$39)</f>
        <v>0.1</v>
      </c>
      <c r="J30" s="31">
        <f>$D$25*H30</f>
        <v>0</v>
      </c>
      <c r="K30" s="31">
        <f>$D$26*I30</f>
        <v>0</v>
      </c>
      <c r="L30" s="31"/>
      <c r="M30" s="45" t="e">
        <f>K30/(J30+K30)</f>
        <v>#DIV/0!</v>
      </c>
      <c r="N30" s="24"/>
      <c r="O30" s="11"/>
      <c r="P30" s="11"/>
      <c r="Q30" s="6"/>
      <c r="R30" s="6"/>
      <c r="S30" s="6"/>
      <c r="T30" s="6"/>
      <c r="U30" s="6"/>
      <c r="V30" s="6"/>
    </row>
    <row r="31" spans="1:22" ht="15.75">
      <c r="A31" s="6"/>
      <c r="B31" s="21"/>
      <c r="C31" s="29" t="s">
        <v>26</v>
      </c>
      <c r="D31" s="49"/>
      <c r="E31" s="49"/>
      <c r="F31" s="31">
        <f t="shared" ref="F31:F39" si="9">EXP(D31)</f>
        <v>1</v>
      </c>
      <c r="G31" s="31">
        <f t="shared" ref="G31:G39" si="10">EXP(D31+E31)</f>
        <v>1</v>
      </c>
      <c r="H31" s="31">
        <f>F31/SUM($F$30:$F$39)</f>
        <v>0.1</v>
      </c>
      <c r="I31" s="31">
        <f>G31/SUM($G$30:$G$39)</f>
        <v>0.1</v>
      </c>
      <c r="J31" s="31">
        <f>$D$25*H31</f>
        <v>0</v>
      </c>
      <c r="K31" s="31">
        <f>$D$26*I31</f>
        <v>0</v>
      </c>
      <c r="L31" s="31"/>
      <c r="M31" s="45" t="e">
        <f>K31/(J31+K31)</f>
        <v>#DIV/0!</v>
      </c>
      <c r="N31" s="24"/>
      <c r="O31" s="11"/>
      <c r="P31" s="11"/>
      <c r="Q31" s="6"/>
      <c r="R31" s="6"/>
      <c r="S31" s="6"/>
      <c r="T31" s="6"/>
      <c r="U31" s="6"/>
      <c r="V31" s="6"/>
    </row>
    <row r="32" spans="1:22" ht="15.75">
      <c r="A32" s="6"/>
      <c r="B32" s="21"/>
      <c r="C32" s="29" t="s">
        <v>27</v>
      </c>
      <c r="D32" s="49"/>
      <c r="E32" s="49"/>
      <c r="F32" s="31">
        <f t="shared" si="9"/>
        <v>1</v>
      </c>
      <c r="G32" s="31">
        <f t="shared" si="10"/>
        <v>1</v>
      </c>
      <c r="H32" s="31">
        <f>F32/SUM($F$30:$F$39)</f>
        <v>0.1</v>
      </c>
      <c r="I32" s="31">
        <f>G32/SUM($G$30:$G$39)</f>
        <v>0.1</v>
      </c>
      <c r="J32" s="31">
        <f>$D$25*H32</f>
        <v>0</v>
      </c>
      <c r="K32" s="31">
        <f>$D$26*I32</f>
        <v>0</v>
      </c>
      <c r="L32" s="31"/>
      <c r="M32" s="45" t="e">
        <f>K32/(J32+K32)</f>
        <v>#DIV/0!</v>
      </c>
      <c r="N32" s="24"/>
      <c r="O32" s="11"/>
      <c r="P32" s="11"/>
      <c r="Q32" s="6"/>
      <c r="R32" s="6"/>
      <c r="S32" s="6"/>
      <c r="T32" s="6"/>
      <c r="U32" s="6"/>
      <c r="V32" s="6"/>
    </row>
    <row r="33" spans="1:22" ht="15.75">
      <c r="A33" s="6"/>
      <c r="B33" s="21"/>
      <c r="C33" s="29" t="s">
        <v>28</v>
      </c>
      <c r="D33" s="49"/>
      <c r="E33" s="49"/>
      <c r="F33" s="31">
        <f t="shared" si="9"/>
        <v>1</v>
      </c>
      <c r="G33" s="31">
        <f t="shared" si="10"/>
        <v>1</v>
      </c>
      <c r="H33" s="31">
        <f>F33/SUM($F$30:$F$39)</f>
        <v>0.1</v>
      </c>
      <c r="I33" s="31">
        <f>G33/SUM($G$30:$G$39)</f>
        <v>0.1</v>
      </c>
      <c r="J33" s="31">
        <f>$D$25*H33</f>
        <v>0</v>
      </c>
      <c r="K33" s="31">
        <f>$D$26*I33</f>
        <v>0</v>
      </c>
      <c r="L33" s="31"/>
      <c r="M33" s="45" t="e">
        <f>K33/(J33+K33)</f>
        <v>#DIV/0!</v>
      </c>
      <c r="N33" s="24"/>
      <c r="O33" s="11"/>
      <c r="P33" s="11"/>
      <c r="Q33" s="6"/>
      <c r="R33" s="6"/>
      <c r="S33" s="6"/>
      <c r="T33" s="6"/>
      <c r="U33" s="6"/>
      <c r="V33" s="6"/>
    </row>
    <row r="34" spans="1:22" ht="15.75">
      <c r="A34" s="6"/>
      <c r="B34" s="21"/>
      <c r="C34" s="29" t="s">
        <v>29</v>
      </c>
      <c r="D34" s="49"/>
      <c r="E34" s="49"/>
      <c r="F34" s="31">
        <f t="shared" si="9"/>
        <v>1</v>
      </c>
      <c r="G34" s="31">
        <f t="shared" si="10"/>
        <v>1</v>
      </c>
      <c r="H34" s="31">
        <f>F34/SUM($F$30:$F$39)</f>
        <v>0.1</v>
      </c>
      <c r="I34" s="31">
        <f>G34/SUM($G$30:$G$39)</f>
        <v>0.1</v>
      </c>
      <c r="J34" s="31">
        <f>$D$25*H34</f>
        <v>0</v>
      </c>
      <c r="K34" s="31">
        <f>$D$26*I34</f>
        <v>0</v>
      </c>
      <c r="L34" s="31"/>
      <c r="M34" s="45" t="e">
        <f>K34/(J34+K34)</f>
        <v>#DIV/0!</v>
      </c>
      <c r="N34" s="24"/>
      <c r="O34" s="11"/>
      <c r="P34" s="11"/>
      <c r="Q34" s="6"/>
      <c r="R34" s="6"/>
      <c r="S34" s="6"/>
      <c r="T34" s="6"/>
      <c r="U34" s="6"/>
      <c r="V34" s="6"/>
    </row>
    <row r="35" spans="1:22" ht="15.75">
      <c r="A35" s="6"/>
      <c r="B35" s="21"/>
      <c r="C35" s="29" t="s">
        <v>30</v>
      </c>
      <c r="D35" s="34"/>
      <c r="E35" s="34"/>
      <c r="F35" s="31">
        <f t="shared" si="9"/>
        <v>1</v>
      </c>
      <c r="G35" s="31">
        <f t="shared" si="10"/>
        <v>1</v>
      </c>
      <c r="H35" s="31">
        <f t="shared" ref="H35:H39" si="11">F35/SUM($F$30:$F$39)</f>
        <v>0.1</v>
      </c>
      <c r="I35" s="31">
        <f t="shared" ref="I35:I39" si="12">G35/SUM($G$30:$G$39)</f>
        <v>0.1</v>
      </c>
      <c r="J35" s="31">
        <f t="shared" ref="J35:J39" si="13">$D$25*H35</f>
        <v>0</v>
      </c>
      <c r="K35" s="31">
        <f t="shared" ref="K35:K39" si="14">$D$26*I35</f>
        <v>0</v>
      </c>
      <c r="L35" s="31"/>
      <c r="M35" s="45" t="e">
        <f t="shared" ref="M35:M38" si="15">K35/(J35+K35)</f>
        <v>#DIV/0!</v>
      </c>
      <c r="N35" s="24"/>
      <c r="O35" s="11"/>
      <c r="P35" s="11"/>
      <c r="Q35" s="6"/>
      <c r="R35" s="6"/>
      <c r="S35" s="6"/>
      <c r="T35" s="6"/>
      <c r="U35" s="6"/>
      <c r="V35" s="6"/>
    </row>
    <row r="36" spans="1:22" ht="15.75">
      <c r="A36" s="6"/>
      <c r="B36" s="21"/>
      <c r="C36" s="29" t="s">
        <v>31</v>
      </c>
      <c r="D36" s="34"/>
      <c r="E36" s="34"/>
      <c r="F36" s="31">
        <f t="shared" si="9"/>
        <v>1</v>
      </c>
      <c r="G36" s="31">
        <f t="shared" si="10"/>
        <v>1</v>
      </c>
      <c r="H36" s="31">
        <f t="shared" si="11"/>
        <v>0.1</v>
      </c>
      <c r="I36" s="31">
        <f t="shared" si="12"/>
        <v>0.1</v>
      </c>
      <c r="J36" s="31">
        <f t="shared" si="13"/>
        <v>0</v>
      </c>
      <c r="K36" s="31">
        <f t="shared" si="14"/>
        <v>0</v>
      </c>
      <c r="L36" s="31"/>
      <c r="M36" s="45" t="e">
        <f t="shared" si="15"/>
        <v>#DIV/0!</v>
      </c>
      <c r="N36" s="24"/>
      <c r="O36" s="11"/>
      <c r="P36" s="11"/>
      <c r="Q36" s="6"/>
      <c r="R36" s="6"/>
      <c r="S36" s="6"/>
      <c r="T36" s="6"/>
      <c r="U36" s="6"/>
      <c r="V36" s="6"/>
    </row>
    <row r="37" spans="1:22" ht="15.75">
      <c r="A37" s="6"/>
      <c r="B37" s="21"/>
      <c r="C37" s="29" t="s">
        <v>32</v>
      </c>
      <c r="D37" s="34"/>
      <c r="E37" s="34"/>
      <c r="F37" s="31">
        <f t="shared" si="9"/>
        <v>1</v>
      </c>
      <c r="G37" s="31">
        <f t="shared" si="10"/>
        <v>1</v>
      </c>
      <c r="H37" s="31">
        <f t="shared" si="11"/>
        <v>0.1</v>
      </c>
      <c r="I37" s="31">
        <f t="shared" si="12"/>
        <v>0.1</v>
      </c>
      <c r="J37" s="31">
        <f t="shared" si="13"/>
        <v>0</v>
      </c>
      <c r="K37" s="31">
        <f t="shared" si="14"/>
        <v>0</v>
      </c>
      <c r="L37" s="31"/>
      <c r="M37" s="45" t="e">
        <f t="shared" si="15"/>
        <v>#DIV/0!</v>
      </c>
      <c r="N37" s="24"/>
      <c r="O37" s="11"/>
      <c r="P37" s="11"/>
      <c r="Q37" s="6"/>
      <c r="R37" s="6"/>
      <c r="S37" s="6"/>
      <c r="T37" s="6"/>
      <c r="U37" s="6"/>
      <c r="V37" s="6"/>
    </row>
    <row r="38" spans="1:22" ht="15.75">
      <c r="A38" s="6"/>
      <c r="B38" s="21"/>
      <c r="C38" s="29" t="s">
        <v>33</v>
      </c>
      <c r="D38" s="34"/>
      <c r="E38" s="34"/>
      <c r="F38" s="31">
        <f t="shared" si="9"/>
        <v>1</v>
      </c>
      <c r="G38" s="31">
        <f t="shared" si="10"/>
        <v>1</v>
      </c>
      <c r="H38" s="31">
        <f t="shared" si="11"/>
        <v>0.1</v>
      </c>
      <c r="I38" s="31">
        <f t="shared" si="12"/>
        <v>0.1</v>
      </c>
      <c r="J38" s="31">
        <f t="shared" si="13"/>
        <v>0</v>
      </c>
      <c r="K38" s="31">
        <f t="shared" si="14"/>
        <v>0</v>
      </c>
      <c r="L38" s="31"/>
      <c r="M38" s="45" t="e">
        <f t="shared" si="15"/>
        <v>#DIV/0!</v>
      </c>
      <c r="N38" s="24"/>
      <c r="O38" s="11"/>
      <c r="P38" s="11"/>
      <c r="Q38" s="6"/>
      <c r="R38" s="6"/>
      <c r="S38" s="6"/>
      <c r="T38" s="6"/>
      <c r="U38" s="6"/>
      <c r="V38" s="6"/>
    </row>
    <row r="39" spans="1:22" ht="15.75">
      <c r="A39" s="6"/>
      <c r="B39" s="21"/>
      <c r="C39" s="29" t="s">
        <v>34</v>
      </c>
      <c r="D39" s="34"/>
      <c r="E39" s="34"/>
      <c r="F39" s="31">
        <f t="shared" si="9"/>
        <v>1</v>
      </c>
      <c r="G39" s="31">
        <f t="shared" si="10"/>
        <v>1</v>
      </c>
      <c r="H39" s="31">
        <f t="shared" si="11"/>
        <v>0.1</v>
      </c>
      <c r="I39" s="31">
        <f t="shared" si="12"/>
        <v>0.1</v>
      </c>
      <c r="J39" s="31">
        <f t="shared" si="13"/>
        <v>0</v>
      </c>
      <c r="K39" s="31">
        <f t="shared" si="14"/>
        <v>0</v>
      </c>
      <c r="L39" s="31"/>
      <c r="M39" s="45" t="e">
        <f>K39/(J39+K39)</f>
        <v>#DIV/0!</v>
      </c>
      <c r="N39" s="24"/>
      <c r="O39" s="11"/>
      <c r="P39" s="11"/>
      <c r="Q39" s="6"/>
      <c r="R39" s="6"/>
      <c r="S39" s="6"/>
      <c r="T39" s="6"/>
      <c r="U39" s="6"/>
      <c r="V39" s="6"/>
    </row>
    <row r="40" spans="1:22" ht="15.75">
      <c r="A40" s="6"/>
      <c r="B40" s="36"/>
      <c r="C40" s="27"/>
      <c r="D40" s="37"/>
      <c r="E40" s="38"/>
      <c r="F40" s="39"/>
      <c r="G40" s="39"/>
      <c r="H40" s="40">
        <f>SUM(H30:H39)</f>
        <v>0.99999999999999989</v>
      </c>
      <c r="I40" s="40">
        <f>SUM(I30:I39)</f>
        <v>0.99999999999999989</v>
      </c>
      <c r="J40" s="40">
        <f>SUM(J30:J39)</f>
        <v>0</v>
      </c>
      <c r="K40" s="40">
        <f>SUM(K30:K39)</f>
        <v>0</v>
      </c>
      <c r="L40" s="40"/>
      <c r="M40" s="37"/>
      <c r="N40" s="41"/>
      <c r="O40" s="11"/>
      <c r="P40" s="11"/>
      <c r="Q40" s="6"/>
      <c r="R40" s="6"/>
      <c r="S40" s="6"/>
      <c r="T40" s="6"/>
      <c r="U40" s="6"/>
      <c r="V40" s="6"/>
    </row>
    <row r="41" spans="1:22" ht="15.75">
      <c r="A41" s="6"/>
      <c r="B41" s="11"/>
      <c r="C41" s="22"/>
      <c r="D41" s="11"/>
      <c r="E41" s="11"/>
      <c r="F41" s="11"/>
      <c r="G41" s="11"/>
      <c r="H41" s="11"/>
      <c r="I41" s="11"/>
      <c r="J41" s="11"/>
      <c r="K41" s="11"/>
      <c r="L41" s="11"/>
      <c r="M41" s="11"/>
      <c r="N41" s="11"/>
      <c r="O41" s="11"/>
      <c r="P41" s="11"/>
      <c r="Q41" s="6"/>
      <c r="R41" s="6"/>
      <c r="S41" s="6"/>
      <c r="T41" s="6"/>
      <c r="U41" s="6"/>
      <c r="V41" s="6"/>
    </row>
    <row r="42" spans="1:22">
      <c r="B42" s="6"/>
      <c r="C42" s="8"/>
      <c r="D42" s="6"/>
      <c r="E42" s="6"/>
      <c r="F42" s="6"/>
      <c r="G42" s="6"/>
      <c r="H42" s="6"/>
      <c r="I42" s="6"/>
      <c r="J42" s="6"/>
      <c r="K42" s="6"/>
      <c r="L42" s="6"/>
      <c r="M42" s="6"/>
      <c r="N42" s="6"/>
      <c r="O42" s="6"/>
    </row>
  </sheetData>
  <sheetProtection deleteRows="0"/>
  <pageMargins left="0.75" right="0.75" top="1" bottom="1" header="0.5" footer="0.5"/>
  <pageSetup orientation="landscape" horizontalDpi="4294967292"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Calculator Guide</vt:lpstr>
      <vt:lpstr>Lanza &amp; Rhoades Example</vt:lpstr>
      <vt:lpstr>One-Group Template</vt:lpstr>
      <vt:lpstr>Two-Group Template</vt:lpstr>
      <vt:lpstr>'Calculator Guide'!Print_Area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Colton Williams User</dc:creator>
  <cp:lastModifiedBy>Stephanie Lanza</cp:lastModifiedBy>
  <dcterms:created xsi:type="dcterms:W3CDTF">2011-03-27T03:01:29Z</dcterms:created>
  <dcterms:modified xsi:type="dcterms:W3CDTF">2011-04-25T02:05:34Z</dcterms:modified>
</cp:coreProperties>
</file>